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JIRKA\VZ 2024\13-24 Nákup školních pomůcek do nového pavilonu školy – Základní škola a mateřská škola Roudnice nad Labem, Školní 1803, 413 01 Roudnice nad Labem (VEU 19-2024) L\Ke zveřejnění\"/>
    </mc:Choice>
  </mc:AlternateContent>
  <xr:revisionPtr revIDLastSave="0" documentId="13_ncr:1_{D773E702-1CD8-433B-969E-7E6D55D78712}" xr6:coauthVersionLast="47" xr6:coauthVersionMax="47" xr10:uidLastSave="{00000000-0000-0000-0000-000000000000}"/>
  <bookViews>
    <workbookView xWindow="28830" yWindow="30" windowWidth="28770" windowHeight="15450" firstSheet="1" activeTab="1" xr2:uid="{00000000-000D-0000-FFFF-FFFF00000000}"/>
  </bookViews>
  <sheets>
    <sheet name="VzorPolozky" sheetId="10" state="hidden" r:id="rId1"/>
    <sheet name="Rozpočet Pol" sheetId="12" r:id="rId2"/>
  </sheets>
  <definedNames>
    <definedName name="CenaCelkem">#REF!</definedName>
    <definedName name="CenaCelkemBezDPH">#REF!</definedName>
    <definedName name="cisloobjektu">#REF!</definedName>
    <definedName name="CisloRozpoctu">#REF!</definedName>
    <definedName name="cislostavby">#REF!</definedName>
    <definedName name="CisloStavebnihoRozpoctu">#REF!</definedName>
    <definedName name="dadresa">#REF!</definedName>
    <definedName name="dmisto">#REF!</definedName>
    <definedName name="DPHSni">#REF!</definedName>
    <definedName name="DPHZakl">#REF!</definedName>
    <definedName name="Mena">#REF!</definedName>
    <definedName name="MistoStavby">#REF!</definedName>
    <definedName name="nazevobjektu">#REF!</definedName>
    <definedName name="NazevRozpoctu">#REF!</definedName>
    <definedName name="nazevstavby">#REF!</definedName>
    <definedName name="NazevStavebnihoRozpoctu">#REF!</definedName>
    <definedName name="oadresa">#REF!</definedName>
    <definedName name="_xlnm.Print_Area" localSheetId="1">'Rozpočet Pol'!$A$1:$U$338</definedName>
    <definedName name="padresa">#REF!</definedName>
    <definedName name="pdic">#REF!</definedName>
    <definedName name="pico">#REF!</definedName>
    <definedName name="pmisto">#REF!</definedName>
    <definedName name="PocetMJ">#REF!</definedName>
    <definedName name="PoptavkaID">#REF!</definedName>
    <definedName name="pPSC">#REF!</definedName>
    <definedName name="Projektant">#REF!</definedName>
    <definedName name="SazbaDPH1">#REF!</definedName>
    <definedName name="SazbaDPH2">#REF!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#REF!</definedName>
    <definedName name="ZakladDPHSni">#REF!</definedName>
    <definedName name="ZakladDPHZakl">#REF!</definedName>
    <definedName name="ZaObjednatele">#REF!</definedName>
    <definedName name="Zaokrouhleni">#REF!</definedName>
    <definedName name="ZaZhotovitele">#REF!</definedName>
    <definedName name="Zhotovitel">#REF!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G125" i="12" l="1"/>
  <c r="G124" i="12"/>
  <c r="G123" i="12"/>
  <c r="G122" i="12"/>
  <c r="G121" i="12"/>
  <c r="G120" i="12"/>
  <c r="G119" i="12"/>
  <c r="G118" i="12"/>
  <c r="G117" i="12"/>
  <c r="G116" i="12"/>
  <c r="G115" i="12"/>
  <c r="G114" i="12"/>
  <c r="G113" i="12"/>
  <c r="G112" i="12"/>
  <c r="U126" i="12"/>
  <c r="Q126" i="12"/>
  <c r="O126" i="12"/>
  <c r="K126" i="12"/>
  <c r="I126" i="12"/>
  <c r="G126" i="12"/>
  <c r="M126" i="12" s="1"/>
  <c r="U111" i="12"/>
  <c r="Q111" i="12"/>
  <c r="O111" i="12"/>
  <c r="K111" i="12"/>
  <c r="I111" i="12"/>
  <c r="G111" i="12"/>
  <c r="M111" i="12" s="1"/>
  <c r="U110" i="12"/>
  <c r="Q110" i="12"/>
  <c r="O110" i="12"/>
  <c r="K110" i="12"/>
  <c r="I110" i="12"/>
  <c r="G110" i="12"/>
  <c r="M110" i="12" s="1"/>
  <c r="U108" i="12"/>
  <c r="Q108" i="12"/>
  <c r="O108" i="12"/>
  <c r="K108" i="12"/>
  <c r="I108" i="12"/>
  <c r="G108" i="12"/>
  <c r="M108" i="12" s="1"/>
  <c r="U106" i="12"/>
  <c r="Q106" i="12"/>
  <c r="O106" i="12"/>
  <c r="K106" i="12"/>
  <c r="I106" i="12"/>
  <c r="G106" i="12"/>
  <c r="M106" i="12" s="1"/>
  <c r="U104" i="12"/>
  <c r="Q104" i="12"/>
  <c r="O104" i="12"/>
  <c r="K104" i="12"/>
  <c r="I104" i="12"/>
  <c r="G104" i="12"/>
  <c r="M104" i="12" s="1"/>
  <c r="U102" i="12"/>
  <c r="Q102" i="12"/>
  <c r="O102" i="12"/>
  <c r="K102" i="12"/>
  <c r="I102" i="12"/>
  <c r="G102" i="12"/>
  <c r="M102" i="12" s="1"/>
  <c r="U100" i="12"/>
  <c r="Q100" i="12"/>
  <c r="O100" i="12"/>
  <c r="K100" i="12"/>
  <c r="I100" i="12"/>
  <c r="G100" i="12"/>
  <c r="M100" i="12" s="1"/>
  <c r="U98" i="12"/>
  <c r="Q98" i="12"/>
  <c r="O98" i="12"/>
  <c r="K98" i="12"/>
  <c r="I98" i="12"/>
  <c r="G98" i="12"/>
  <c r="M98" i="12" s="1"/>
  <c r="U96" i="12"/>
  <c r="Q96" i="12"/>
  <c r="O96" i="12"/>
  <c r="K96" i="12"/>
  <c r="I96" i="12"/>
  <c r="G96" i="12"/>
  <c r="M96" i="12" s="1"/>
  <c r="U94" i="12"/>
  <c r="Q94" i="12"/>
  <c r="O94" i="12"/>
  <c r="K94" i="12"/>
  <c r="I94" i="12"/>
  <c r="G94" i="12"/>
  <c r="M94" i="12" s="1"/>
  <c r="U92" i="12"/>
  <c r="Q92" i="12"/>
  <c r="O92" i="12"/>
  <c r="K92" i="12"/>
  <c r="I92" i="12"/>
  <c r="G92" i="12"/>
  <c r="M92" i="12" s="1"/>
  <c r="U90" i="12"/>
  <c r="Q90" i="12"/>
  <c r="O90" i="12"/>
  <c r="K90" i="12"/>
  <c r="I90" i="12"/>
  <c r="G90" i="12"/>
  <c r="M90" i="12" s="1"/>
  <c r="U88" i="12"/>
  <c r="Q88" i="12"/>
  <c r="O88" i="12"/>
  <c r="K88" i="12"/>
  <c r="I88" i="12"/>
  <c r="G88" i="12"/>
  <c r="M88" i="12" s="1"/>
  <c r="U86" i="12"/>
  <c r="Q86" i="12"/>
  <c r="O86" i="12"/>
  <c r="K86" i="12"/>
  <c r="I86" i="12"/>
  <c r="G86" i="12"/>
  <c r="M86" i="12" s="1"/>
  <c r="U84" i="12"/>
  <c r="Q84" i="12"/>
  <c r="O84" i="12"/>
  <c r="K84" i="12"/>
  <c r="I84" i="12"/>
  <c r="G84" i="12"/>
  <c r="M84" i="12" s="1"/>
  <c r="U82" i="12"/>
  <c r="Q82" i="12"/>
  <c r="O82" i="12"/>
  <c r="K82" i="12"/>
  <c r="I82" i="12"/>
  <c r="G82" i="12"/>
  <c r="M82" i="12" s="1"/>
  <c r="U80" i="12"/>
  <c r="Q80" i="12"/>
  <c r="O80" i="12"/>
  <c r="K80" i="12"/>
  <c r="I80" i="12"/>
  <c r="G80" i="12"/>
  <c r="M80" i="12" s="1"/>
  <c r="U78" i="12"/>
  <c r="Q78" i="12"/>
  <c r="O78" i="12"/>
  <c r="K78" i="12"/>
  <c r="I78" i="12"/>
  <c r="G78" i="12"/>
  <c r="M78" i="12" s="1"/>
  <c r="U318" i="12"/>
  <c r="Q318" i="12"/>
  <c r="O318" i="12"/>
  <c r="K318" i="12"/>
  <c r="I318" i="12"/>
  <c r="G318" i="12"/>
  <c r="M318" i="12" s="1"/>
  <c r="G317" i="12"/>
  <c r="I317" i="12"/>
  <c r="K317" i="12"/>
  <c r="G157" i="12"/>
  <c r="G135" i="12"/>
  <c r="G137" i="12"/>
  <c r="G139" i="12"/>
  <c r="G141" i="12"/>
  <c r="G143" i="12"/>
  <c r="G145" i="12"/>
  <c r="G147" i="12"/>
  <c r="G149" i="12"/>
  <c r="G151" i="12"/>
  <c r="G153" i="12"/>
  <c r="G155" i="12"/>
  <c r="G159" i="12"/>
  <c r="G161" i="12"/>
  <c r="G327" i="12"/>
  <c r="G326" i="12" s="1"/>
  <c r="G322" i="12"/>
  <c r="G310" i="12"/>
  <c r="G76" i="12" l="1"/>
  <c r="G9" i="12"/>
  <c r="AC328" i="12"/>
  <c r="I9" i="12"/>
  <c r="K9" i="12"/>
  <c r="O9" i="12"/>
  <c r="Q9" i="12"/>
  <c r="U9" i="12"/>
  <c r="G20" i="12"/>
  <c r="M20" i="12" s="1"/>
  <c r="I20" i="12"/>
  <c r="K20" i="12"/>
  <c r="O20" i="12"/>
  <c r="Q20" i="12"/>
  <c r="U20" i="12"/>
  <c r="G22" i="12"/>
  <c r="M22" i="12" s="1"/>
  <c r="I22" i="12"/>
  <c r="K22" i="12"/>
  <c r="O22" i="12"/>
  <c r="Q22" i="12"/>
  <c r="U22" i="12"/>
  <c r="G34" i="12"/>
  <c r="M34" i="12" s="1"/>
  <c r="I34" i="12"/>
  <c r="K34" i="12"/>
  <c r="O34" i="12"/>
  <c r="Q34" i="12"/>
  <c r="U34" i="12"/>
  <c r="G35" i="12"/>
  <c r="M35" i="12" s="1"/>
  <c r="I35" i="12"/>
  <c r="K35" i="12"/>
  <c r="O35" i="12"/>
  <c r="Q35" i="12"/>
  <c r="U35" i="12"/>
  <c r="G37" i="12"/>
  <c r="M37" i="12" s="1"/>
  <c r="I37" i="12"/>
  <c r="K37" i="12"/>
  <c r="O37" i="12"/>
  <c r="Q37" i="12"/>
  <c r="U37" i="12"/>
  <c r="G39" i="12"/>
  <c r="M39" i="12" s="1"/>
  <c r="I39" i="12"/>
  <c r="K39" i="12"/>
  <c r="O39" i="12"/>
  <c r="Q39" i="12"/>
  <c r="U39" i="12"/>
  <c r="G40" i="12"/>
  <c r="M40" i="12" s="1"/>
  <c r="I40" i="12"/>
  <c r="K40" i="12"/>
  <c r="O40" i="12"/>
  <c r="Q40" i="12"/>
  <c r="U40" i="12"/>
  <c r="G41" i="12"/>
  <c r="M41" i="12" s="1"/>
  <c r="I41" i="12"/>
  <c r="K41" i="12"/>
  <c r="O41" i="12"/>
  <c r="Q41" i="12"/>
  <c r="U41" i="12"/>
  <c r="G42" i="12"/>
  <c r="M42" i="12" s="1"/>
  <c r="I42" i="12"/>
  <c r="K42" i="12"/>
  <c r="O42" i="12"/>
  <c r="Q42" i="12"/>
  <c r="U42" i="12"/>
  <c r="G44" i="12"/>
  <c r="M44" i="12" s="1"/>
  <c r="I44" i="12"/>
  <c r="K44" i="12"/>
  <c r="O44" i="12"/>
  <c r="Q44" i="12"/>
  <c r="U44" i="12"/>
  <c r="G45" i="12"/>
  <c r="M45" i="12" s="1"/>
  <c r="I45" i="12"/>
  <c r="K45" i="12"/>
  <c r="O45" i="12"/>
  <c r="Q45" i="12"/>
  <c r="U45" i="12"/>
  <c r="G46" i="12"/>
  <c r="M46" i="12" s="1"/>
  <c r="I46" i="12"/>
  <c r="K46" i="12"/>
  <c r="O46" i="12"/>
  <c r="Q46" i="12"/>
  <c r="U46" i="12"/>
  <c r="G55" i="12"/>
  <c r="M55" i="12" s="1"/>
  <c r="I55" i="12"/>
  <c r="K55" i="12"/>
  <c r="O55" i="12"/>
  <c r="Q55" i="12"/>
  <c r="U55" i="12"/>
  <c r="G57" i="12"/>
  <c r="M57" i="12" s="1"/>
  <c r="I57" i="12"/>
  <c r="K57" i="12"/>
  <c r="O57" i="12"/>
  <c r="Q57" i="12"/>
  <c r="U57" i="12"/>
  <c r="G59" i="12"/>
  <c r="M59" i="12" s="1"/>
  <c r="I59" i="12"/>
  <c r="K59" i="12"/>
  <c r="O59" i="12"/>
  <c r="Q59" i="12"/>
  <c r="U59" i="12"/>
  <c r="G61" i="12"/>
  <c r="M61" i="12" s="1"/>
  <c r="I61" i="12"/>
  <c r="K61" i="12"/>
  <c r="O61" i="12"/>
  <c r="Q61" i="12"/>
  <c r="U61" i="12"/>
  <c r="G63" i="12"/>
  <c r="M63" i="12" s="1"/>
  <c r="I63" i="12"/>
  <c r="K63" i="12"/>
  <c r="O63" i="12"/>
  <c r="Q63" i="12"/>
  <c r="U63" i="12"/>
  <c r="G64" i="12"/>
  <c r="M64" i="12" s="1"/>
  <c r="I64" i="12"/>
  <c r="K64" i="12"/>
  <c r="O64" i="12"/>
  <c r="Q64" i="12"/>
  <c r="U64" i="12"/>
  <c r="G66" i="12"/>
  <c r="M66" i="12" s="1"/>
  <c r="I66" i="12"/>
  <c r="K66" i="12"/>
  <c r="O66" i="12"/>
  <c r="Q66" i="12"/>
  <c r="U66" i="12"/>
  <c r="G68" i="12"/>
  <c r="M68" i="12" s="1"/>
  <c r="I68" i="12"/>
  <c r="K68" i="12"/>
  <c r="O68" i="12"/>
  <c r="Q68" i="12"/>
  <c r="U68" i="12"/>
  <c r="G69" i="12"/>
  <c r="M69" i="12" s="1"/>
  <c r="I69" i="12"/>
  <c r="K69" i="12"/>
  <c r="O69" i="12"/>
  <c r="Q69" i="12"/>
  <c r="U69" i="12"/>
  <c r="G71" i="12"/>
  <c r="M71" i="12" s="1"/>
  <c r="I71" i="12"/>
  <c r="K71" i="12"/>
  <c r="O71" i="12"/>
  <c r="Q71" i="12"/>
  <c r="U71" i="12"/>
  <c r="G72" i="12"/>
  <c r="M72" i="12" s="1"/>
  <c r="I72" i="12"/>
  <c r="K72" i="12"/>
  <c r="O72" i="12"/>
  <c r="Q72" i="12"/>
  <c r="U72" i="12"/>
  <c r="G73" i="12"/>
  <c r="M73" i="12" s="1"/>
  <c r="I73" i="12"/>
  <c r="K73" i="12"/>
  <c r="O73" i="12"/>
  <c r="Q73" i="12"/>
  <c r="U73" i="12"/>
  <c r="G75" i="12"/>
  <c r="M75" i="12" s="1"/>
  <c r="I75" i="12"/>
  <c r="K75" i="12"/>
  <c r="O75" i="12"/>
  <c r="Q75" i="12"/>
  <c r="U75" i="12"/>
  <c r="G77" i="12"/>
  <c r="I77" i="12"/>
  <c r="K77" i="12"/>
  <c r="O77" i="12"/>
  <c r="Q77" i="12"/>
  <c r="U77" i="12"/>
  <c r="G128" i="12"/>
  <c r="I128" i="12"/>
  <c r="K128" i="12"/>
  <c r="O128" i="12"/>
  <c r="Q128" i="12"/>
  <c r="U128" i="12"/>
  <c r="G129" i="12"/>
  <c r="M129" i="12" s="1"/>
  <c r="I129" i="12"/>
  <c r="K129" i="12"/>
  <c r="O129" i="12"/>
  <c r="Q129" i="12"/>
  <c r="U129" i="12"/>
  <c r="G131" i="12"/>
  <c r="M131" i="12" s="1"/>
  <c r="I131" i="12"/>
  <c r="K131" i="12"/>
  <c r="O131" i="12"/>
  <c r="Q131" i="12"/>
  <c r="U131" i="12"/>
  <c r="G133" i="12"/>
  <c r="M133" i="12" s="1"/>
  <c r="I133" i="12"/>
  <c r="K133" i="12"/>
  <c r="O133" i="12"/>
  <c r="Q133" i="12"/>
  <c r="U133" i="12"/>
  <c r="G163" i="12"/>
  <c r="M163" i="12" s="1"/>
  <c r="I163" i="12"/>
  <c r="K163" i="12"/>
  <c r="O163" i="12"/>
  <c r="Q163" i="12"/>
  <c r="U163" i="12"/>
  <c r="G165" i="12"/>
  <c r="M165" i="12" s="1"/>
  <c r="I165" i="12"/>
  <c r="K165" i="12"/>
  <c r="O165" i="12"/>
  <c r="Q165" i="12"/>
  <c r="U165" i="12"/>
  <c r="G166" i="12"/>
  <c r="M166" i="12" s="1"/>
  <c r="I166" i="12"/>
  <c r="K166" i="12"/>
  <c r="O166" i="12"/>
  <c r="Q166" i="12"/>
  <c r="U166" i="12"/>
  <c r="G167" i="12"/>
  <c r="M167" i="12" s="1"/>
  <c r="I167" i="12"/>
  <c r="K167" i="12"/>
  <c r="O167" i="12"/>
  <c r="Q167" i="12"/>
  <c r="U167" i="12"/>
  <c r="G168" i="12"/>
  <c r="M168" i="12" s="1"/>
  <c r="I168" i="12"/>
  <c r="K168" i="12"/>
  <c r="O168" i="12"/>
  <c r="Q168" i="12"/>
  <c r="U168" i="12"/>
  <c r="G169" i="12"/>
  <c r="M169" i="12" s="1"/>
  <c r="I169" i="12"/>
  <c r="K169" i="12"/>
  <c r="O169" i="12"/>
  <c r="Q169" i="12"/>
  <c r="U169" i="12"/>
  <c r="G170" i="12"/>
  <c r="M170" i="12" s="1"/>
  <c r="I170" i="12"/>
  <c r="K170" i="12"/>
  <c r="O170" i="12"/>
  <c r="Q170" i="12"/>
  <c r="U170" i="12"/>
  <c r="G171" i="12"/>
  <c r="M171" i="12" s="1"/>
  <c r="I171" i="12"/>
  <c r="K171" i="12"/>
  <c r="O171" i="12"/>
  <c r="Q171" i="12"/>
  <c r="U171" i="12"/>
  <c r="G172" i="12"/>
  <c r="M172" i="12" s="1"/>
  <c r="I172" i="12"/>
  <c r="K172" i="12"/>
  <c r="O172" i="12"/>
  <c r="Q172" i="12"/>
  <c r="U172" i="12"/>
  <c r="G173" i="12"/>
  <c r="M173" i="12" s="1"/>
  <c r="I173" i="12"/>
  <c r="K173" i="12"/>
  <c r="O173" i="12"/>
  <c r="Q173" i="12"/>
  <c r="U173" i="12"/>
  <c r="G174" i="12"/>
  <c r="M174" i="12" s="1"/>
  <c r="I174" i="12"/>
  <c r="K174" i="12"/>
  <c r="O174" i="12"/>
  <c r="Q174" i="12"/>
  <c r="U174" i="12"/>
  <c r="G175" i="12"/>
  <c r="M175" i="12" s="1"/>
  <c r="I175" i="12"/>
  <c r="K175" i="12"/>
  <c r="O175" i="12"/>
  <c r="Q175" i="12"/>
  <c r="U175" i="12"/>
  <c r="G177" i="12"/>
  <c r="I177" i="12"/>
  <c r="K177" i="12"/>
  <c r="O177" i="12"/>
  <c r="Q177" i="12"/>
  <c r="U177" i="12"/>
  <c r="G178" i="12"/>
  <c r="M178" i="12" s="1"/>
  <c r="I178" i="12"/>
  <c r="K178" i="12"/>
  <c r="O178" i="12"/>
  <c r="Q178" i="12"/>
  <c r="U178" i="12"/>
  <c r="G179" i="12"/>
  <c r="M179" i="12" s="1"/>
  <c r="I179" i="12"/>
  <c r="K179" i="12"/>
  <c r="O179" i="12"/>
  <c r="Q179" i="12"/>
  <c r="U179" i="12"/>
  <c r="G180" i="12"/>
  <c r="M180" i="12" s="1"/>
  <c r="I180" i="12"/>
  <c r="K180" i="12"/>
  <c r="O180" i="12"/>
  <c r="Q180" i="12"/>
  <c r="U180" i="12"/>
  <c r="G181" i="12"/>
  <c r="M181" i="12" s="1"/>
  <c r="I181" i="12"/>
  <c r="K181" i="12"/>
  <c r="O181" i="12"/>
  <c r="Q181" i="12"/>
  <c r="U181" i="12"/>
  <c r="G182" i="12"/>
  <c r="M182" i="12" s="1"/>
  <c r="I182" i="12"/>
  <c r="K182" i="12"/>
  <c r="O182" i="12"/>
  <c r="Q182" i="12"/>
  <c r="U182" i="12"/>
  <c r="G183" i="12"/>
  <c r="M183" i="12" s="1"/>
  <c r="I183" i="12"/>
  <c r="K183" i="12"/>
  <c r="O183" i="12"/>
  <c r="Q183" i="12"/>
  <c r="U183" i="12"/>
  <c r="G185" i="12"/>
  <c r="M185" i="12" s="1"/>
  <c r="I185" i="12"/>
  <c r="K185" i="12"/>
  <c r="O185" i="12"/>
  <c r="Q185" i="12"/>
  <c r="U185" i="12"/>
  <c r="G187" i="12"/>
  <c r="I187" i="12"/>
  <c r="K187" i="12"/>
  <c r="O187" i="12"/>
  <c r="Q187" i="12"/>
  <c r="U187" i="12"/>
  <c r="G189" i="12"/>
  <c r="M189" i="12" s="1"/>
  <c r="I189" i="12"/>
  <c r="K189" i="12"/>
  <c r="O189" i="12"/>
  <c r="Q189" i="12"/>
  <c r="U189" i="12"/>
  <c r="G191" i="12"/>
  <c r="M191" i="12" s="1"/>
  <c r="I191" i="12"/>
  <c r="K191" i="12"/>
  <c r="O191" i="12"/>
  <c r="Q191" i="12"/>
  <c r="U191" i="12"/>
  <c r="G193" i="12"/>
  <c r="M193" i="12" s="1"/>
  <c r="I193" i="12"/>
  <c r="K193" i="12"/>
  <c r="O193" i="12"/>
  <c r="Q193" i="12"/>
  <c r="U193" i="12"/>
  <c r="G195" i="12"/>
  <c r="M195" i="12" s="1"/>
  <c r="I195" i="12"/>
  <c r="K195" i="12"/>
  <c r="O195" i="12"/>
  <c r="Q195" i="12"/>
  <c r="U195" i="12"/>
  <c r="G197" i="12"/>
  <c r="M197" i="12" s="1"/>
  <c r="I197" i="12"/>
  <c r="K197" i="12"/>
  <c r="O197" i="12"/>
  <c r="Q197" i="12"/>
  <c r="U197" i="12"/>
  <c r="G199" i="12"/>
  <c r="M199" i="12" s="1"/>
  <c r="I199" i="12"/>
  <c r="K199" i="12"/>
  <c r="O199" i="12"/>
  <c r="Q199" i="12"/>
  <c r="U199" i="12"/>
  <c r="G201" i="12"/>
  <c r="M201" i="12" s="1"/>
  <c r="I201" i="12"/>
  <c r="K201" i="12"/>
  <c r="O201" i="12"/>
  <c r="Q201" i="12"/>
  <c r="U201" i="12"/>
  <c r="G203" i="12"/>
  <c r="M203" i="12" s="1"/>
  <c r="I203" i="12"/>
  <c r="K203" i="12"/>
  <c r="O203" i="12"/>
  <c r="Q203" i="12"/>
  <c r="U203" i="12"/>
  <c r="G205" i="12"/>
  <c r="M205" i="12" s="1"/>
  <c r="I205" i="12"/>
  <c r="K205" i="12"/>
  <c r="O205" i="12"/>
  <c r="Q205" i="12"/>
  <c r="U205" i="12"/>
  <c r="G207" i="12"/>
  <c r="M207" i="12" s="1"/>
  <c r="I207" i="12"/>
  <c r="K207" i="12"/>
  <c r="O207" i="12"/>
  <c r="Q207" i="12"/>
  <c r="U207" i="12"/>
  <c r="G209" i="12"/>
  <c r="M209" i="12" s="1"/>
  <c r="I209" i="12"/>
  <c r="K209" i="12"/>
  <c r="O209" i="12"/>
  <c r="Q209" i="12"/>
  <c r="U209" i="12"/>
  <c r="G211" i="12"/>
  <c r="M211" i="12" s="1"/>
  <c r="I211" i="12"/>
  <c r="K211" i="12"/>
  <c r="O211" i="12"/>
  <c r="Q211" i="12"/>
  <c r="U211" i="12"/>
  <c r="G213" i="12"/>
  <c r="M213" i="12" s="1"/>
  <c r="I213" i="12"/>
  <c r="K213" i="12"/>
  <c r="O213" i="12"/>
  <c r="Q213" i="12"/>
  <c r="U213" i="12"/>
  <c r="G214" i="12"/>
  <c r="M214" i="12" s="1"/>
  <c r="I214" i="12"/>
  <c r="K214" i="12"/>
  <c r="O214" i="12"/>
  <c r="Q214" i="12"/>
  <c r="U214" i="12"/>
  <c r="G215" i="12"/>
  <c r="M215" i="12" s="1"/>
  <c r="I215" i="12"/>
  <c r="K215" i="12"/>
  <c r="O215" i="12"/>
  <c r="Q215" i="12"/>
  <c r="U215" i="12"/>
  <c r="G216" i="12"/>
  <c r="M216" i="12" s="1"/>
  <c r="I216" i="12"/>
  <c r="K216" i="12"/>
  <c r="O216" i="12"/>
  <c r="Q216" i="12"/>
  <c r="U216" i="12"/>
  <c r="G217" i="12"/>
  <c r="M217" i="12" s="1"/>
  <c r="I217" i="12"/>
  <c r="K217" i="12"/>
  <c r="O217" i="12"/>
  <c r="Q217" i="12"/>
  <c r="U217" i="12"/>
  <c r="G218" i="12"/>
  <c r="M218" i="12" s="1"/>
  <c r="I218" i="12"/>
  <c r="K218" i="12"/>
  <c r="O218" i="12"/>
  <c r="Q218" i="12"/>
  <c r="U218" i="12"/>
  <c r="G219" i="12"/>
  <c r="M219" i="12" s="1"/>
  <c r="I219" i="12"/>
  <c r="K219" i="12"/>
  <c r="O219" i="12"/>
  <c r="Q219" i="12"/>
  <c r="U219" i="12"/>
  <c r="G220" i="12"/>
  <c r="M220" i="12" s="1"/>
  <c r="I220" i="12"/>
  <c r="K220" i="12"/>
  <c r="O220" i="12"/>
  <c r="Q220" i="12"/>
  <c r="U220" i="12"/>
  <c r="G221" i="12"/>
  <c r="M221" i="12" s="1"/>
  <c r="I221" i="12"/>
  <c r="K221" i="12"/>
  <c r="O221" i="12"/>
  <c r="Q221" i="12"/>
  <c r="U221" i="12"/>
  <c r="G222" i="12"/>
  <c r="M222" i="12" s="1"/>
  <c r="I222" i="12"/>
  <c r="K222" i="12"/>
  <c r="O222" i="12"/>
  <c r="Q222" i="12"/>
  <c r="U222" i="12"/>
  <c r="G223" i="12"/>
  <c r="M223" i="12" s="1"/>
  <c r="I223" i="12"/>
  <c r="K223" i="12"/>
  <c r="O223" i="12"/>
  <c r="Q223" i="12"/>
  <c r="U223" i="12"/>
  <c r="G224" i="12"/>
  <c r="M224" i="12" s="1"/>
  <c r="I224" i="12"/>
  <c r="K224" i="12"/>
  <c r="O224" i="12"/>
  <c r="Q224" i="12"/>
  <c r="U224" i="12"/>
  <c r="G225" i="12"/>
  <c r="M225" i="12" s="1"/>
  <c r="I225" i="12"/>
  <c r="K225" i="12"/>
  <c r="O225" i="12"/>
  <c r="Q225" i="12"/>
  <c r="U225" i="12"/>
  <c r="G226" i="12"/>
  <c r="M226" i="12" s="1"/>
  <c r="I226" i="12"/>
  <c r="K226" i="12"/>
  <c r="O226" i="12"/>
  <c r="Q226" i="12"/>
  <c r="U226" i="12"/>
  <c r="G227" i="12"/>
  <c r="M227" i="12" s="1"/>
  <c r="I227" i="12"/>
  <c r="K227" i="12"/>
  <c r="O227" i="12"/>
  <c r="Q227" i="12"/>
  <c r="U227" i="12"/>
  <c r="G228" i="12"/>
  <c r="M228" i="12" s="1"/>
  <c r="I228" i="12"/>
  <c r="K228" i="12"/>
  <c r="O228" i="12"/>
  <c r="Q228" i="12"/>
  <c r="U228" i="12"/>
  <c r="G229" i="12"/>
  <c r="M229" i="12" s="1"/>
  <c r="I229" i="12"/>
  <c r="K229" i="12"/>
  <c r="O229" i="12"/>
  <c r="Q229" i="12"/>
  <c r="U229" i="12"/>
  <c r="G230" i="12"/>
  <c r="M230" i="12" s="1"/>
  <c r="I230" i="12"/>
  <c r="K230" i="12"/>
  <c r="O230" i="12"/>
  <c r="Q230" i="12"/>
  <c r="U230" i="12"/>
  <c r="G231" i="12"/>
  <c r="M231" i="12" s="1"/>
  <c r="I231" i="12"/>
  <c r="K231" i="12"/>
  <c r="O231" i="12"/>
  <c r="Q231" i="12"/>
  <c r="U231" i="12"/>
  <c r="G232" i="12"/>
  <c r="M232" i="12" s="1"/>
  <c r="I232" i="12"/>
  <c r="K232" i="12"/>
  <c r="O232" i="12"/>
  <c r="Q232" i="12"/>
  <c r="U232" i="12"/>
  <c r="G233" i="12"/>
  <c r="M233" i="12" s="1"/>
  <c r="I233" i="12"/>
  <c r="K233" i="12"/>
  <c r="O233" i="12"/>
  <c r="Q233" i="12"/>
  <c r="U233" i="12"/>
  <c r="G234" i="12"/>
  <c r="M234" i="12" s="1"/>
  <c r="I234" i="12"/>
  <c r="K234" i="12"/>
  <c r="O234" i="12"/>
  <c r="Q234" i="12"/>
  <c r="U234" i="12"/>
  <c r="G235" i="12"/>
  <c r="M235" i="12" s="1"/>
  <c r="I235" i="12"/>
  <c r="K235" i="12"/>
  <c r="O235" i="12"/>
  <c r="Q235" i="12"/>
  <c r="U235" i="12"/>
  <c r="G236" i="12"/>
  <c r="M236" i="12" s="1"/>
  <c r="I236" i="12"/>
  <c r="K236" i="12"/>
  <c r="O236" i="12"/>
  <c r="Q236" i="12"/>
  <c r="U236" i="12"/>
  <c r="G237" i="12"/>
  <c r="M237" i="12" s="1"/>
  <c r="I237" i="12"/>
  <c r="K237" i="12"/>
  <c r="O237" i="12"/>
  <c r="Q237" i="12"/>
  <c r="U237" i="12"/>
  <c r="G238" i="12"/>
  <c r="M238" i="12" s="1"/>
  <c r="I238" i="12"/>
  <c r="K238" i="12"/>
  <c r="O238" i="12"/>
  <c r="Q238" i="12"/>
  <c r="U238" i="12"/>
  <c r="G239" i="12"/>
  <c r="M239" i="12" s="1"/>
  <c r="I239" i="12"/>
  <c r="K239" i="12"/>
  <c r="O239" i="12"/>
  <c r="Q239" i="12"/>
  <c r="U239" i="12"/>
  <c r="G240" i="12"/>
  <c r="M240" i="12" s="1"/>
  <c r="I240" i="12"/>
  <c r="K240" i="12"/>
  <c r="O240" i="12"/>
  <c r="Q240" i="12"/>
  <c r="U240" i="12"/>
  <c r="G241" i="12"/>
  <c r="M241" i="12" s="1"/>
  <c r="I241" i="12"/>
  <c r="K241" i="12"/>
  <c r="O241" i="12"/>
  <c r="Q241" i="12"/>
  <c r="U241" i="12"/>
  <c r="G242" i="12"/>
  <c r="M242" i="12" s="1"/>
  <c r="I242" i="12"/>
  <c r="K242" i="12"/>
  <c r="O242" i="12"/>
  <c r="Q242" i="12"/>
  <c r="U242" i="12"/>
  <c r="G243" i="12"/>
  <c r="M243" i="12" s="1"/>
  <c r="I243" i="12"/>
  <c r="K243" i="12"/>
  <c r="O243" i="12"/>
  <c r="Q243" i="12"/>
  <c r="U243" i="12"/>
  <c r="G244" i="12"/>
  <c r="M244" i="12" s="1"/>
  <c r="I244" i="12"/>
  <c r="K244" i="12"/>
  <c r="O244" i="12"/>
  <c r="Q244" i="12"/>
  <c r="U244" i="12"/>
  <c r="G245" i="12"/>
  <c r="M245" i="12" s="1"/>
  <c r="I245" i="12"/>
  <c r="K245" i="12"/>
  <c r="O245" i="12"/>
  <c r="Q245" i="12"/>
  <c r="U245" i="12"/>
  <c r="G246" i="12"/>
  <c r="M246" i="12" s="1"/>
  <c r="I246" i="12"/>
  <c r="K246" i="12"/>
  <c r="O246" i="12"/>
  <c r="Q246" i="12"/>
  <c r="U246" i="12"/>
  <c r="G247" i="12"/>
  <c r="M247" i="12" s="1"/>
  <c r="I247" i="12"/>
  <c r="K247" i="12"/>
  <c r="O247" i="12"/>
  <c r="Q247" i="12"/>
  <c r="U247" i="12"/>
  <c r="G248" i="12"/>
  <c r="M248" i="12" s="1"/>
  <c r="I248" i="12"/>
  <c r="K248" i="12"/>
  <c r="O248" i="12"/>
  <c r="Q248" i="12"/>
  <c r="U248" i="12"/>
  <c r="G249" i="12"/>
  <c r="M249" i="12" s="1"/>
  <c r="I249" i="12"/>
  <c r="K249" i="12"/>
  <c r="O249" i="12"/>
  <c r="Q249" i="12"/>
  <c r="U249" i="12"/>
  <c r="G250" i="12"/>
  <c r="M250" i="12" s="1"/>
  <c r="I250" i="12"/>
  <c r="K250" i="12"/>
  <c r="O250" i="12"/>
  <c r="Q250" i="12"/>
  <c r="U250" i="12"/>
  <c r="G251" i="12"/>
  <c r="M251" i="12" s="1"/>
  <c r="I251" i="12"/>
  <c r="K251" i="12"/>
  <c r="O251" i="12"/>
  <c r="Q251" i="12"/>
  <c r="U251" i="12"/>
  <c r="G252" i="12"/>
  <c r="M252" i="12" s="1"/>
  <c r="I252" i="12"/>
  <c r="K252" i="12"/>
  <c r="O252" i="12"/>
  <c r="Q252" i="12"/>
  <c r="U252" i="12"/>
  <c r="G253" i="12"/>
  <c r="M253" i="12" s="1"/>
  <c r="I253" i="12"/>
  <c r="K253" i="12"/>
  <c r="O253" i="12"/>
  <c r="Q253" i="12"/>
  <c r="U253" i="12"/>
  <c r="G254" i="12"/>
  <c r="M254" i="12" s="1"/>
  <c r="I254" i="12"/>
  <c r="K254" i="12"/>
  <c r="O254" i="12"/>
  <c r="Q254" i="12"/>
  <c r="U254" i="12"/>
  <c r="G255" i="12"/>
  <c r="M255" i="12" s="1"/>
  <c r="I255" i="12"/>
  <c r="K255" i="12"/>
  <c r="O255" i="12"/>
  <c r="Q255" i="12"/>
  <c r="U255" i="12"/>
  <c r="G256" i="12"/>
  <c r="M256" i="12" s="1"/>
  <c r="I256" i="12"/>
  <c r="K256" i="12"/>
  <c r="O256" i="12"/>
  <c r="Q256" i="12"/>
  <c r="U256" i="12"/>
  <c r="G257" i="12"/>
  <c r="M257" i="12" s="1"/>
  <c r="I257" i="12"/>
  <c r="K257" i="12"/>
  <c r="O257" i="12"/>
  <c r="Q257" i="12"/>
  <c r="U257" i="12"/>
  <c r="G258" i="12"/>
  <c r="M258" i="12" s="1"/>
  <c r="I258" i="12"/>
  <c r="K258" i="12"/>
  <c r="O258" i="12"/>
  <c r="Q258" i="12"/>
  <c r="U258" i="12"/>
  <c r="G259" i="12"/>
  <c r="M259" i="12" s="1"/>
  <c r="I259" i="12"/>
  <c r="K259" i="12"/>
  <c r="O259" i="12"/>
  <c r="Q259" i="12"/>
  <c r="U259" i="12"/>
  <c r="G260" i="12"/>
  <c r="M260" i="12" s="1"/>
  <c r="I260" i="12"/>
  <c r="K260" i="12"/>
  <c r="O260" i="12"/>
  <c r="Q260" i="12"/>
  <c r="U260" i="12"/>
  <c r="G261" i="12"/>
  <c r="M261" i="12" s="1"/>
  <c r="I261" i="12"/>
  <c r="K261" i="12"/>
  <c r="O261" i="12"/>
  <c r="Q261" i="12"/>
  <c r="U261" i="12"/>
  <c r="G262" i="12"/>
  <c r="M262" i="12" s="1"/>
  <c r="I262" i="12"/>
  <c r="K262" i="12"/>
  <c r="O262" i="12"/>
  <c r="Q262" i="12"/>
  <c r="U262" i="12"/>
  <c r="G263" i="12"/>
  <c r="M263" i="12" s="1"/>
  <c r="I263" i="12"/>
  <c r="K263" i="12"/>
  <c r="O263" i="12"/>
  <c r="Q263" i="12"/>
  <c r="U263" i="12"/>
  <c r="G264" i="12"/>
  <c r="M264" i="12" s="1"/>
  <c r="I264" i="12"/>
  <c r="K264" i="12"/>
  <c r="O264" i="12"/>
  <c r="Q264" i="12"/>
  <c r="U264" i="12"/>
  <c r="G265" i="12"/>
  <c r="M265" i="12" s="1"/>
  <c r="I265" i="12"/>
  <c r="K265" i="12"/>
  <c r="O265" i="12"/>
  <c r="Q265" i="12"/>
  <c r="U265" i="12"/>
  <c r="G266" i="12"/>
  <c r="M266" i="12" s="1"/>
  <c r="I266" i="12"/>
  <c r="K266" i="12"/>
  <c r="O266" i="12"/>
  <c r="Q266" i="12"/>
  <c r="U266" i="12"/>
  <c r="G267" i="12"/>
  <c r="M267" i="12" s="1"/>
  <c r="I267" i="12"/>
  <c r="K267" i="12"/>
  <c r="O267" i="12"/>
  <c r="Q267" i="12"/>
  <c r="U267" i="12"/>
  <c r="G268" i="12"/>
  <c r="M268" i="12" s="1"/>
  <c r="I268" i="12"/>
  <c r="K268" i="12"/>
  <c r="O268" i="12"/>
  <c r="Q268" i="12"/>
  <c r="U268" i="12"/>
  <c r="G269" i="12"/>
  <c r="M269" i="12" s="1"/>
  <c r="I269" i="12"/>
  <c r="K269" i="12"/>
  <c r="O269" i="12"/>
  <c r="Q269" i="12"/>
  <c r="U269" i="12"/>
  <c r="G270" i="12"/>
  <c r="M270" i="12" s="1"/>
  <c r="I270" i="12"/>
  <c r="K270" i="12"/>
  <c r="O270" i="12"/>
  <c r="Q270" i="12"/>
  <c r="U270" i="12"/>
  <c r="G271" i="12"/>
  <c r="M271" i="12" s="1"/>
  <c r="I271" i="12"/>
  <c r="K271" i="12"/>
  <c r="O271" i="12"/>
  <c r="Q271" i="12"/>
  <c r="U271" i="12"/>
  <c r="G272" i="12"/>
  <c r="M272" i="12" s="1"/>
  <c r="I272" i="12"/>
  <c r="K272" i="12"/>
  <c r="O272" i="12"/>
  <c r="Q272" i="12"/>
  <c r="U272" i="12"/>
  <c r="G273" i="12"/>
  <c r="M273" i="12" s="1"/>
  <c r="I273" i="12"/>
  <c r="K273" i="12"/>
  <c r="O273" i="12"/>
  <c r="Q273" i="12"/>
  <c r="U273" i="12"/>
  <c r="G274" i="12"/>
  <c r="M274" i="12" s="1"/>
  <c r="I274" i="12"/>
  <c r="K274" i="12"/>
  <c r="O274" i="12"/>
  <c r="Q274" i="12"/>
  <c r="U274" i="12"/>
  <c r="G275" i="12"/>
  <c r="M275" i="12" s="1"/>
  <c r="I275" i="12"/>
  <c r="K275" i="12"/>
  <c r="O275" i="12"/>
  <c r="Q275" i="12"/>
  <c r="U275" i="12"/>
  <c r="G285" i="12"/>
  <c r="M285" i="12" s="1"/>
  <c r="I285" i="12"/>
  <c r="K285" i="12"/>
  <c r="O285" i="12"/>
  <c r="Q285" i="12"/>
  <c r="U285" i="12"/>
  <c r="G288" i="12"/>
  <c r="M288" i="12" s="1"/>
  <c r="I288" i="12"/>
  <c r="K288" i="12"/>
  <c r="O288" i="12"/>
  <c r="Q288" i="12"/>
  <c r="U288" i="12"/>
  <c r="G289" i="12"/>
  <c r="M289" i="12" s="1"/>
  <c r="I289" i="12"/>
  <c r="K289" i="12"/>
  <c r="O289" i="12"/>
  <c r="Q289" i="12"/>
  <c r="U289" i="12"/>
  <c r="G290" i="12"/>
  <c r="M290" i="12" s="1"/>
  <c r="I290" i="12"/>
  <c r="K290" i="12"/>
  <c r="O290" i="12"/>
  <c r="Q290" i="12"/>
  <c r="U290" i="12"/>
  <c r="G291" i="12"/>
  <c r="M291" i="12" s="1"/>
  <c r="I291" i="12"/>
  <c r="K291" i="12"/>
  <c r="O291" i="12"/>
  <c r="Q291" i="12"/>
  <c r="U291" i="12"/>
  <c r="G292" i="12"/>
  <c r="M292" i="12" s="1"/>
  <c r="I292" i="12"/>
  <c r="K292" i="12"/>
  <c r="O292" i="12"/>
  <c r="Q292" i="12"/>
  <c r="U292" i="12"/>
  <c r="G293" i="12"/>
  <c r="M293" i="12" s="1"/>
  <c r="I293" i="12"/>
  <c r="K293" i="12"/>
  <c r="O293" i="12"/>
  <c r="Q293" i="12"/>
  <c r="U293" i="12"/>
  <c r="G294" i="12"/>
  <c r="M294" i="12" s="1"/>
  <c r="I294" i="12"/>
  <c r="K294" i="12"/>
  <c r="O294" i="12"/>
  <c r="Q294" i="12"/>
  <c r="U294" i="12"/>
  <c r="G295" i="12"/>
  <c r="M295" i="12" s="1"/>
  <c r="I295" i="12"/>
  <c r="K295" i="12"/>
  <c r="O295" i="12"/>
  <c r="Q295" i="12"/>
  <c r="U295" i="12"/>
  <c r="G296" i="12"/>
  <c r="M296" i="12" s="1"/>
  <c r="I296" i="12"/>
  <c r="K296" i="12"/>
  <c r="O296" i="12"/>
  <c r="Q296" i="12"/>
  <c r="U296" i="12"/>
  <c r="G297" i="12"/>
  <c r="M297" i="12" s="1"/>
  <c r="I297" i="12"/>
  <c r="K297" i="12"/>
  <c r="O297" i="12"/>
  <c r="Q297" i="12"/>
  <c r="U297" i="12"/>
  <c r="G299" i="12"/>
  <c r="M299" i="12" s="1"/>
  <c r="I299" i="12"/>
  <c r="K299" i="12"/>
  <c r="O299" i="12"/>
  <c r="Q299" i="12"/>
  <c r="U299" i="12"/>
  <c r="G300" i="12"/>
  <c r="M300" i="12" s="1"/>
  <c r="I300" i="12"/>
  <c r="K300" i="12"/>
  <c r="O300" i="12"/>
  <c r="Q300" i="12"/>
  <c r="U300" i="12"/>
  <c r="G302" i="12"/>
  <c r="I302" i="12"/>
  <c r="K302" i="12"/>
  <c r="O302" i="12"/>
  <c r="Q302" i="12"/>
  <c r="U302" i="12"/>
  <c r="G303" i="12"/>
  <c r="M303" i="12" s="1"/>
  <c r="I303" i="12"/>
  <c r="K303" i="12"/>
  <c r="O303" i="12"/>
  <c r="Q303" i="12"/>
  <c r="U303" i="12"/>
  <c r="G304" i="12"/>
  <c r="M304" i="12" s="1"/>
  <c r="I304" i="12"/>
  <c r="K304" i="12"/>
  <c r="O304" i="12"/>
  <c r="Q304" i="12"/>
  <c r="U304" i="12"/>
  <c r="G306" i="12"/>
  <c r="I306" i="12"/>
  <c r="K306" i="12"/>
  <c r="O306" i="12"/>
  <c r="Q306" i="12"/>
  <c r="U306" i="12"/>
  <c r="G307" i="12"/>
  <c r="M307" i="12" s="1"/>
  <c r="I307" i="12"/>
  <c r="K307" i="12"/>
  <c r="O307" i="12"/>
  <c r="Q307" i="12"/>
  <c r="U307" i="12"/>
  <c r="G308" i="12"/>
  <c r="M308" i="12" s="1"/>
  <c r="I308" i="12"/>
  <c r="K308" i="12"/>
  <c r="O308" i="12"/>
  <c r="Q308" i="12"/>
  <c r="U308" i="12"/>
  <c r="G311" i="12"/>
  <c r="I311" i="12"/>
  <c r="K311" i="12"/>
  <c r="O311" i="12"/>
  <c r="Q311" i="12"/>
  <c r="U311" i="12"/>
  <c r="G312" i="12"/>
  <c r="M312" i="12" s="1"/>
  <c r="I312" i="12"/>
  <c r="K312" i="12"/>
  <c r="O312" i="12"/>
  <c r="Q312" i="12"/>
  <c r="U312" i="12"/>
  <c r="G313" i="12"/>
  <c r="M313" i="12" s="1"/>
  <c r="I313" i="12"/>
  <c r="K313" i="12"/>
  <c r="O313" i="12"/>
  <c r="Q313" i="12"/>
  <c r="U313" i="12"/>
  <c r="G314" i="12"/>
  <c r="M314" i="12" s="1"/>
  <c r="I314" i="12"/>
  <c r="K314" i="12"/>
  <c r="O314" i="12"/>
  <c r="Q314" i="12"/>
  <c r="U314" i="12"/>
  <c r="G315" i="12"/>
  <c r="M315" i="12" s="1"/>
  <c r="I315" i="12"/>
  <c r="K315" i="12"/>
  <c r="O315" i="12"/>
  <c r="Q315" i="12"/>
  <c r="U315" i="12"/>
  <c r="G316" i="12"/>
  <c r="M316" i="12" s="1"/>
  <c r="I316" i="12"/>
  <c r="K316" i="12"/>
  <c r="O316" i="12"/>
  <c r="Q316" i="12"/>
  <c r="U316" i="12"/>
  <c r="G319" i="12"/>
  <c r="M319" i="12" s="1"/>
  <c r="I319" i="12"/>
  <c r="K319" i="12"/>
  <c r="O319" i="12"/>
  <c r="Q319" i="12"/>
  <c r="U319" i="12"/>
  <c r="G321" i="12"/>
  <c r="G320" i="12" s="1"/>
  <c r="I321" i="12"/>
  <c r="K321" i="12"/>
  <c r="O321" i="12"/>
  <c r="Q321" i="12"/>
  <c r="U321" i="12"/>
  <c r="G324" i="12"/>
  <c r="I323" i="12"/>
  <c r="K323" i="12"/>
  <c r="O323" i="12"/>
  <c r="Q323" i="12"/>
  <c r="U323" i="12"/>
  <c r="G325" i="12"/>
  <c r="M326" i="12"/>
  <c r="I326" i="12"/>
  <c r="K326" i="12"/>
  <c r="O326" i="12"/>
  <c r="Q326" i="12"/>
  <c r="U326" i="12"/>
  <c r="M77" i="12" l="1"/>
  <c r="G8" i="12"/>
  <c r="M9" i="12"/>
  <c r="M128" i="12"/>
  <c r="G127" i="12"/>
  <c r="G309" i="12"/>
  <c r="G301" i="12"/>
  <c r="G212" i="12"/>
  <c r="G176" i="12"/>
  <c r="M187" i="12"/>
  <c r="M186" i="12" s="1"/>
  <c r="G186" i="12"/>
  <c r="M306" i="12"/>
  <c r="M305" i="12" s="1"/>
  <c r="G305" i="12"/>
  <c r="G323" i="12"/>
  <c r="M321" i="12"/>
  <c r="M320" i="12" s="1"/>
  <c r="M323" i="12"/>
  <c r="M311" i="12"/>
  <c r="M302" i="12"/>
  <c r="M301" i="12" s="1"/>
  <c r="G164" i="12"/>
  <c r="G67" i="12"/>
  <c r="G70" i="12"/>
  <c r="G74" i="12"/>
  <c r="G184" i="12"/>
  <c r="M164" i="12"/>
  <c r="I164" i="12"/>
  <c r="I322" i="12"/>
  <c r="K320" i="12"/>
  <c r="O309" i="12"/>
  <c r="O305" i="12"/>
  <c r="I301" i="12"/>
  <c r="O186" i="12"/>
  <c r="U184" i="12"/>
  <c r="Q176" i="12"/>
  <c r="Q309" i="12"/>
  <c r="K301" i="12"/>
  <c r="U212" i="12"/>
  <c r="O322" i="12"/>
  <c r="I320" i="12"/>
  <c r="K309" i="12"/>
  <c r="Q305" i="12"/>
  <c r="K186" i="12"/>
  <c r="Q184" i="12"/>
  <c r="O176" i="12"/>
  <c r="U322" i="12"/>
  <c r="K322" i="12"/>
  <c r="K305" i="12"/>
  <c r="Q186" i="12"/>
  <c r="U176" i="12"/>
  <c r="U305" i="12"/>
  <c r="I186" i="12"/>
  <c r="O184" i="12"/>
  <c r="K176" i="12"/>
  <c r="U164" i="12"/>
  <c r="U8" i="12"/>
  <c r="I212" i="12"/>
  <c r="K184" i="12"/>
  <c r="I176" i="12"/>
  <c r="Q164" i="12"/>
  <c r="Q8" i="12"/>
  <c r="I305" i="12"/>
  <c r="I184" i="12"/>
  <c r="O164" i="12"/>
  <c r="O8" i="12"/>
  <c r="U320" i="12"/>
  <c r="Q301" i="12"/>
  <c r="K8" i="12"/>
  <c r="U301" i="12"/>
  <c r="Q322" i="12"/>
  <c r="Q320" i="12"/>
  <c r="O320" i="12"/>
  <c r="U309" i="12"/>
  <c r="O301" i="12"/>
  <c r="U186" i="12"/>
  <c r="K164" i="12"/>
  <c r="I8" i="12"/>
  <c r="I309" i="12"/>
  <c r="Q212" i="12"/>
  <c r="O212" i="12"/>
  <c r="K212" i="12"/>
  <c r="M184" i="12"/>
  <c r="M212" i="12"/>
  <c r="M177" i="12"/>
  <c r="M176" i="12" s="1"/>
  <c r="G329" i="12" l="1"/>
  <c r="M8" i="12"/>
  <c r="F331" i="12" l="1"/>
  <c r="AD328" i="12"/>
  <c r="M322" i="12" l="1"/>
  <c r="M309" i="12"/>
</calcChain>
</file>

<file path=xl/sharedStrings.xml><?xml version="1.0" encoding="utf-8"?>
<sst xmlns="http://schemas.openxmlformats.org/spreadsheetml/2006/main" count="996" uniqueCount="508">
  <si>
    <t xml:space="preserve">Položkový rozpočet </t>
  </si>
  <si>
    <t>O:</t>
  </si>
  <si>
    <t>R:</t>
  </si>
  <si>
    <t>Celkem</t>
  </si>
  <si>
    <t>Dodávka</t>
  </si>
  <si>
    <t>Montáž</t>
  </si>
  <si>
    <t>Cena celkem s DPH</t>
  </si>
  <si>
    <t>Z:</t>
  </si>
  <si>
    <t xml:space="preserve">Vybavení místností - 3.ZŠ Roudnice nad Labem </t>
  </si>
  <si>
    <t>CZK</t>
  </si>
  <si>
    <t>1</t>
  </si>
  <si>
    <t>1.07 Chemie</t>
  </si>
  <si>
    <t>11</t>
  </si>
  <si>
    <t>2.08 Jazyky II.</t>
  </si>
  <si>
    <t>12</t>
  </si>
  <si>
    <t>2.16 Kabinet jazyků I.</t>
  </si>
  <si>
    <t>13</t>
  </si>
  <si>
    <t>2.18 Kabinet polytechniky</t>
  </si>
  <si>
    <t>14</t>
  </si>
  <si>
    <t>2.19 Kabinet jazyků II.</t>
  </si>
  <si>
    <t>15</t>
  </si>
  <si>
    <t>2.04 Polytechnika</t>
  </si>
  <si>
    <t>16</t>
  </si>
  <si>
    <t>Chodba</t>
  </si>
  <si>
    <t>17</t>
  </si>
  <si>
    <t>18</t>
  </si>
  <si>
    <t>Sanitární potřeby</t>
  </si>
  <si>
    <t>2</t>
  </si>
  <si>
    <t>1.08 Kabinet chemie</t>
  </si>
  <si>
    <t>3</t>
  </si>
  <si>
    <t>1.09 Fyzika</t>
  </si>
  <si>
    <t>4</t>
  </si>
  <si>
    <t>1.10 Přírodopis</t>
  </si>
  <si>
    <t>5</t>
  </si>
  <si>
    <t>1.18 Kabinet přírodopisu I</t>
  </si>
  <si>
    <t>6</t>
  </si>
  <si>
    <t>1.24 Kabinet přírodopisu II</t>
  </si>
  <si>
    <t>8</t>
  </si>
  <si>
    <t>2.05 Zeměpis</t>
  </si>
  <si>
    <t>9</t>
  </si>
  <si>
    <t>2.06 Kabinet zeměpisu</t>
  </si>
  <si>
    <t>10</t>
  </si>
  <si>
    <t>2.07 Jazyky I.</t>
  </si>
  <si>
    <t>7</t>
  </si>
  <si>
    <t>1.25 Kabinet fyziky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</si>
  <si>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</si>
  <si>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</si>
  <si>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</si>
  <si>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</si>
  <si>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</si>
  <si>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</si>
  <si>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</si>
  <si>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</si>
  <si>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</si>
  <si>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</si>
  <si>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</si>
  <si>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</si>
  <si>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</si>
  <si>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</si>
  <si>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</si>
  <si>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</si>
  <si>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</si>
  <si>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</si>
  <si>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</si>
  <si>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</si>
  <si>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</si>
  <si>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</si>
  <si>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</si>
  <si>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</si>
  <si>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</si>
  <si>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</si>
  <si>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</si>
  <si>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kus</t>
  </si>
  <si>
    <t>POL1_0</t>
  </si>
  <si>
    <t>VV</t>
  </si>
  <si>
    <t>balení</t>
  </si>
  <si>
    <t>Kruhový filtr praný v kyselině, středně rychlý, 200 mm, balení obsahuje 100 ks</t>
  </si>
  <si>
    <t>19</t>
  </si>
  <si>
    <t>20</t>
  </si>
  <si>
    <t>sada</t>
  </si>
  <si>
    <t>21</t>
  </si>
  <si>
    <t>22</t>
  </si>
  <si>
    <t>Univerzální indikátorové proužky pH, pH 1 - 14; nejmenší jednotka: pH 1.</t>
  </si>
  <si>
    <t>23</t>
  </si>
  <si>
    <t>24</t>
  </si>
  <si>
    <t>amonium 0,2 - 3 mg/l:</t>
  </si>
  <si>
    <t>dusičnany 1 - 90 mg/l:</t>
  </si>
  <si>
    <t>dusitany 0,02 - 0,5 mg/l:</t>
  </si>
  <si>
    <t>fosforečnany 0,5 - 15 mg/l:</t>
  </si>
  <si>
    <t>pH 4,0 - 9,0:</t>
  </si>
  <si>
    <t>celková tvrdost 1 kapka = 1 °d:</t>
  </si>
  <si>
    <t>25</t>
  </si>
  <si>
    <t>26</t>
  </si>
  <si>
    <t>27</t>
  </si>
  <si>
    <t>28</t>
  </si>
  <si>
    <t>29</t>
  </si>
  <si>
    <t>30</t>
  </si>
  <si>
    <t>Žákovská sada bezdrátových senzorů PH</t>
  </si>
  <si>
    <t>soubor</t>
  </si>
  <si>
    <t>31</t>
  </si>
  <si>
    <t>Kusový koberec šedý, rozměr 200x200 cm</t>
  </si>
  <si>
    <t>223</t>
  </si>
  <si>
    <t>224</t>
  </si>
  <si>
    <t>225</t>
  </si>
  <si>
    <t>231</t>
  </si>
  <si>
    <t>241</t>
  </si>
  <si>
    <t>253</t>
  </si>
  <si>
    <t>254</t>
  </si>
  <si>
    <t>255</t>
  </si>
  <si>
    <t>256</t>
  </si>
  <si>
    <t>260</t>
  </si>
  <si>
    <t>264</t>
  </si>
  <si>
    <t>152</t>
  </si>
  <si>
    <t>265</t>
  </si>
  <si>
    <t>266</t>
  </si>
  <si>
    <t>267</t>
  </si>
  <si>
    <t>269</t>
  </si>
  <si>
    <t>VÝKLOPNÝ KOŠ NA TŘÍDĚNÝ ODPAD, MODRÝ 70 L</t>
  </si>
  <si>
    <t>270</t>
  </si>
  <si>
    <t>VÝKLOPNÝ KOŠ NA TŘÍDĚNÝ, ŽLUTÝ 70 L</t>
  </si>
  <si>
    <t>271</t>
  </si>
  <si>
    <t>272</t>
  </si>
  <si>
    <t>273</t>
  </si>
  <si>
    <t>274</t>
  </si>
  <si>
    <t>m</t>
  </si>
  <si>
    <t>288</t>
  </si>
  <si>
    <t>289</t>
  </si>
  <si>
    <t>290</t>
  </si>
  <si>
    <t>291</t>
  </si>
  <si>
    <t>292</t>
  </si>
  <si>
    <t>293</t>
  </si>
  <si>
    <t>294</t>
  </si>
  <si>
    <t>37</t>
  </si>
  <si>
    <t>40</t>
  </si>
  <si>
    <t>Žákovská souprava ELEKTŘINA</t>
  </si>
  <si>
    <t>41</t>
  </si>
  <si>
    <t>Žákovská souprava Elektronika komplet</t>
  </si>
  <si>
    <t>42</t>
  </si>
  <si>
    <t>Žákovská souprava Magnetismus</t>
  </si>
  <si>
    <t>43</t>
  </si>
  <si>
    <t>Žákovská souprava Mechanika</t>
  </si>
  <si>
    <t>44</t>
  </si>
  <si>
    <t>Žákovská souprava Dynamika</t>
  </si>
  <si>
    <t>45</t>
  </si>
  <si>
    <t>Žákovská souprava Tlak vzduchu</t>
  </si>
  <si>
    <t xml:space="preserve">sada </t>
  </si>
  <si>
    <t>46</t>
  </si>
  <si>
    <t>Žákovská souprava Kmity a vlnění</t>
  </si>
  <si>
    <t>47</t>
  </si>
  <si>
    <t>Žákovská souprava Ultrazvuk</t>
  </si>
  <si>
    <t>48</t>
  </si>
  <si>
    <t>Žákovská souprava Alternativní zdroje energie, přeměny</t>
  </si>
  <si>
    <t>49</t>
  </si>
  <si>
    <t>Žákovská souprava Nauka o teple 1</t>
  </si>
  <si>
    <t>50</t>
  </si>
  <si>
    <t>Žákovská souprava Ohřev vody</t>
  </si>
  <si>
    <t>51</t>
  </si>
  <si>
    <t>Žákovská souprava Elektrostatika</t>
  </si>
  <si>
    <t>55</t>
  </si>
  <si>
    <t>59</t>
  </si>
  <si>
    <t>60</t>
  </si>
  <si>
    <t>61</t>
  </si>
  <si>
    <t>62</t>
  </si>
  <si>
    <t>Játra se žlučníkem,slinivkou břišní, dvanácterník, model v životní velikosti demonstruje řez</t>
  </si>
  <si>
    <t>63</t>
  </si>
  <si>
    <t>Chodidlo se šlachami, model kostry chodidla v životní velikosti</t>
  </si>
  <si>
    <t>64</t>
  </si>
  <si>
    <t>Koleno s vazy na podstavci, anatomický model lidského kolenního kloubu</t>
  </si>
  <si>
    <t>65</t>
  </si>
  <si>
    <t>Kostní tkáň versus osteoporóza, porovnání zdravé a osteoporotické kosti</t>
  </si>
  <si>
    <t>66</t>
  </si>
  <si>
    <t>Kouření v těhotenství, realistický model 7měsíčního lidského plodu</t>
  </si>
  <si>
    <t>67</t>
  </si>
  <si>
    <t>Kostra v životní velikosti, jsou vyrobeny z nerozbitného, odolného plastu</t>
  </si>
  <si>
    <t>68</t>
  </si>
  <si>
    <t>Ledvina, model lidské ledviny v přibližně životní velikosti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</si>
  <si>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</si>
  <si>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</si>
  <si>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</si>
  <si>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</si>
  <si>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</si>
  <si>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</si>
  <si>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</si>
  <si>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</si>
  <si>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</si>
  <si>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</si>
  <si>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</si>
  <si>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</si>
  <si>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</si>
  <si>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</si>
  <si>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</si>
  <si>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</si>
  <si>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</si>
  <si>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</si>
  <si>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</si>
  <si>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</si>
  <si>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</si>
  <si>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</si>
  <si>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Model květu dvouděložné rostliny, pomůcka biologie pro 2. stupeň ZŠ</t>
  </si>
  <si>
    <t>91</t>
  </si>
  <si>
    <t>Rostlinná buňka - model, pomůcka pro výuku biologie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</si>
  <si>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</si>
  <si>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</si>
  <si>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</si>
  <si>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</si>
  <si>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</si>
  <si>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</si>
  <si>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</si>
  <si>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</si>
  <si>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</si>
  <si>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</si>
  <si>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</si>
  <si>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</si>
  <si>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</si>
  <si>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</si>
  <si>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</si>
  <si>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</si>
  <si>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</si>
  <si>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</si>
  <si>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</si>
  <si>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</si>
  <si>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</si>
  <si>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</si>
  <si>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</si>
  <si>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</si>
  <si>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</si>
  <si>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</si>
  <si>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</si>
  <si>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</si>
  <si>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</si>
  <si>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</si>
  <si>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</si>
  <si>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</si>
  <si>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</si>
  <si>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Ochranné brýle s plochým polykarbonátovým zorníkem, měkkou plast. lícnicí a větráním s krytými otvory</t>
  </si>
  <si>
    <t>125</t>
  </si>
  <si>
    <t>126</t>
  </si>
  <si>
    <t>127</t>
  </si>
  <si>
    <t>128</t>
  </si>
  <si>
    <t>129</t>
  </si>
  <si>
    <t>130</t>
  </si>
  <si>
    <t>Pipeta dělená barevně neznačená třídy AS, úplný výtok</t>
  </si>
  <si>
    <t>131</t>
  </si>
  <si>
    <t>Lžička laboratorní oboustranná, nerez</t>
  </si>
  <si>
    <t>132</t>
  </si>
  <si>
    <t>133</t>
  </si>
  <si>
    <t>134</t>
  </si>
  <si>
    <t>142</t>
  </si>
  <si>
    <t>143</t>
  </si>
  <si>
    <t>144</t>
  </si>
  <si>
    <t>153</t>
  </si>
  <si>
    <t>154</t>
  </si>
  <si>
    <t>155</t>
  </si>
  <si>
    <t>171</t>
  </si>
  <si>
    <t>172</t>
  </si>
  <si>
    <t>173</t>
  </si>
  <si>
    <t>174</t>
  </si>
  <si>
    <t>175</t>
  </si>
  <si>
    <t>176</t>
  </si>
  <si>
    <t>178</t>
  </si>
  <si>
    <t>187</t>
  </si>
  <si>
    <t>196</t>
  </si>
  <si>
    <t>199</t>
  </si>
  <si>
    <t>162</t>
  </si>
  <si>
    <t/>
  </si>
  <si>
    <t>SUM</t>
  </si>
  <si>
    <t>Poznámky uchazeče k zadání</t>
  </si>
  <si>
    <t>POPUZIV</t>
  </si>
  <si>
    <t>END</t>
  </si>
  <si>
    <t>Obsahuje chemikálie a postupy pro pokusy:</t>
  </si>
  <si>
    <t xml:space="preserve">Peroxyoxalátová chemiluminiscence
</t>
  </si>
  <si>
    <t>Experimenty s hydrogely</t>
  </si>
  <si>
    <t>Fotochemický modrotisk – kyanotypie</t>
  </si>
  <si>
    <t>Fotosyntetický tisk</t>
  </si>
  <si>
    <t>Pyroluminiscence</t>
  </si>
  <si>
    <t>Pokusy s fosforescencí nebo fluorescencí</t>
  </si>
  <si>
    <t>Triboluminiscence –příprava manganatého komplexu</t>
  </si>
  <si>
    <t>Vodivost kapalin (elektrolyty a neelektrolyty)</t>
  </si>
  <si>
    <t>Konduktometrická analýza (konduktometrie)</t>
  </si>
  <si>
    <t>Pohyb iontů</t>
  </si>
  <si>
    <t>Elektrolýza jodidu zinečnatého</t>
  </si>
  <si>
    <t>Výroba Daniellova článku</t>
  </si>
  <si>
    <t>Výroba článku Cu/Fe</t>
  </si>
  <si>
    <t>Edisonův akumulátor</t>
  </si>
  <si>
    <t>Galvanizování</t>
  </si>
  <si>
    <t>Eloxování</t>
  </si>
  <si>
    <t>Zkumavky se silnou stěnou, mechanicky odolné. Odolnost vůči změnám teploty.</t>
  </si>
  <si>
    <t>Dětské ochranné brýle, čiré - brýle jsou vhodné pro děti od 12 let</t>
  </si>
  <si>
    <t>Průzor z transparentního polykarbonátu, ultra lehké, šířka mezi ergonomicky tvarovanými pacičkami se optimálně přizpůsobí tvaru hlavy.</t>
  </si>
  <si>
    <t>Tužkový pH metr s baterií, rozsah pH 0 až 14,rozlišení 0,1 pH,přesnost ±0,2pH</t>
  </si>
  <si>
    <t>Lihový kahan, s knotem a krytkou, výška min. 100 mm, průměr min. 80 mm</t>
  </si>
  <si>
    <t>Odpadkový koš - objem min. 15 l, materiál plast, černá barva, bez víka, 1 nádoba</t>
  </si>
  <si>
    <t>Úložný box, který obsahuje senzor pro měření pH kapalin. Obsahuje gelem plněnou elektrodu na měření pH, odolnou vůči prachu a vodě. Senzor kompatibilní s iontově selektivními elektrodami, elektrodou na měření oxidačně redukčního potenciálu a s plochou pH elektrodou. Možnost ukládání dat do interní paměti. bluetooth komunikace. Rozsah 0-14pH s přesností +-0,1pH. Napájení z baterie.</t>
  </si>
  <si>
    <t>Malá lednice - s mrazákem nahoře, rozměry alespoň 84,5 × 56 × 57,5 cm, objem lednice min. 100 l, mrazáku min. 13 l.</t>
  </si>
  <si>
    <t>Úložný box, který obsahuje soupravu pro min. 120 pokusů v rámci výuky základů elektřiny, elektrochemie, tepelné energie, el. odporu, práce a výkonu.</t>
  </si>
  <si>
    <t>Úložný box, který obsahuje soupravu pro min. 120 pokusů v rámci výuky polovodičů, diod, tranzistorů, kondenzátorů, obvodů a dalších.</t>
  </si>
  <si>
    <t>Úložný box, který obsahuje soupravu pro pokusy z oborů - Magnetická interakce, ​​Magnetická indukce, Magnetické pole</t>
  </si>
  <si>
    <t>Úložný box, který obsahuje soupravu pro pokusy z oborů - Měření fyzikálních veličin, Síla a její účinky, ​Jednoduché stroje, Hydrostatika</t>
  </si>
  <si>
    <t>Úložný box, který obsahuje soupravu pro pokusy z oborů - rovnoměrný pohyb, nerovnoměrný pohyb, průměrná a okamžitá rychlost, rovnoměrně zrychlený, pohyb, volný pád, základní rovnice dynamiky a Newtonova definice, srážka těles - hybnost, dynamické určení hmotnosti, potenciální a kinetická energie.</t>
  </si>
  <si>
    <t>Úložný box, který obsahuje soupravu pro pokusy ke zkoumání tlaku vzduchu - Důkaz tlaku vzduchu, „Magdeburské polokoule“, Měření tlaku vzduchu, Vnitřní tlak ≥ vnější tlak, Uvedení vody do varu při 60°C, Snížení vnitřního tlaku, Volný pád - pádová trubice, Přenos zvuku ve vzduchoprázdném prostoru, Boyle - Mariottův zákon, Určení hmotnosti (v 1 litru) vzduchu.</t>
  </si>
  <si>
    <t>Úložný box, který obsahuje soupravu pro pokusy z oborů Kmity a Vlnění.</t>
  </si>
  <si>
    <t>Úložný box, který obsahuje soupravu pro pokusy z oboru Ultrazvuk - charakteristika záření, působení parabolických zrcadel, princip superpozice, odraz, pohlcování, ohyb, interference dvou vysílačů, rychlost šíření zvuku a další.</t>
  </si>
  <si>
    <t>Úložný box, který obsahuje soupravu pro pokusy - přeměna energie ve spalovacích motorech, přeměna sluneční, vodní a větrné energie na elektrickou energii, princip hybridních vozidel aj.</t>
  </si>
  <si>
    <t>Úložný box, který obsahuje soupravu pro pokusy s  šířením světla a změny skupenství.</t>
  </si>
  <si>
    <t>Úložný box, který obsahuje soupravu pro pokusy z oborů - elektrostatický náboj, elektrostatické interakce, influence - polarizace.</t>
  </si>
  <si>
    <t>Klouby hlavy - schematický model pro demonstraci pohybových mechanismů v atlatookcipitálním a atlantoaxiálním kloubu.</t>
  </si>
  <si>
    <t>Školní tellurium, z plastického kuželovitého podstavce. Průměr Slunce alespoň 100mm, země 85mm, měsíc 18mm.</t>
  </si>
  <si>
    <t>Školní atlas světa, pro 2. stupeň ZŠ, formát min. 230 × 320 mm</t>
  </si>
  <si>
    <t>Glóbus zeměpisný, průměr min. 30 cm. Zobrazuje hranice států, významná města, poledníky a rovnoběžky, mořské proudy.</t>
  </si>
  <si>
    <t>Mikroskop školní, vč. přenosného kufříku</t>
  </si>
  <si>
    <t xml:space="preserve">Provoz na AA baterie i ze sítě, kovové provedení, </t>
  </si>
  <si>
    <t xml:space="preserve">křížový stolek pro uchycení preparátů. Možnost </t>
  </si>
  <si>
    <t xml:space="preserve">propojení s PC (náhled, pořízení snímků nebo videa), </t>
  </si>
  <si>
    <t xml:space="preserve">a spodní osvětlení LED diodou s možností regulace </t>
  </si>
  <si>
    <t xml:space="preserve">jasu, barevné filtry. Součástí balení hotové preparáty, </t>
  </si>
  <si>
    <t>sklíčka na nové preparáty, lahvičky na vzorky,</t>
  </si>
  <si>
    <t>jasu a ostrosti. Provoz na baterie AA.</t>
  </si>
  <si>
    <t>Kapesní mikroskop, přenosný</t>
  </si>
  <si>
    <t>plastový obal proti prachu</t>
  </si>
  <si>
    <t>Pojízdný stojan na mapy, barva RAL 9005, rozměry min. - šířka 100cm, výška 86cm, hloubka 54cm.</t>
  </si>
  <si>
    <t>169</t>
  </si>
  <si>
    <t>186</t>
  </si>
  <si>
    <t>Vstupní čistící kobercová rohož, výška min. 7mm, černá, rozměr min. 200x600 cm</t>
  </si>
  <si>
    <t>Ukončovací lišta pro kobercovou rohož, gumová</t>
  </si>
  <si>
    <t>Celokovový dílenský vozík s nářadím, min. 6 zásuvek s alespoň 250ks nářadím, 1 velká prázdná zásuvka, 1 uzamykatelná skříňka. Min. rozměry vozíku s kolečky - výška 95cm x hloubka 45cm x šířka 85cm. Centrální zámek pro uzamčení všech zásuvek (součástí dodávky min. 2 klíče). Rukojeť pro snadnou manipulaci, bržděná gumová kolečka. Obsahuje set ořechů 1/4", 3/8", 1/2", sadu bitů, sadu plochých klíčů, sadu šroubováků, ráčny, imbusy, sadu kleští - min. 250 ks nářadí.</t>
  </si>
  <si>
    <t>Stojan se sadou nářadí, možnost připevnění na zeď - obsahuje magnetické šroubováky s gumovou rukojetí a kompatibilní magnetické nástavce. Obsahuje šroubováky - min. 8 plochých, 12 křížových, 4 Torx, 3 čtvercové, 2 úhlové, sadu bitů plochých, křížových, čtyřhranných, imbus a další - celkem min. 100ks sada.</t>
  </si>
  <si>
    <t>Úložný kufřík se sadou svěrek - min, 2x rychloupínací (rozvor cca 10cm), 3x šroubová (25/50/75mm), 1x magnetická patka pro šroubové mini svěrky, 10x pružinová svěrka.</t>
  </si>
  <si>
    <t>Sada šroubováků, bitů, klíčů, násadek</t>
  </si>
  <si>
    <t>Dílenský vozík s nářadím</t>
  </si>
  <si>
    <t xml:space="preserve">Sada rychloupínacích svěrek, min. 16ti dílná </t>
  </si>
  <si>
    <t xml:space="preserve">Sada pilníků, min. 17ti dílná </t>
  </si>
  <si>
    <t>Úložné pouzdro se sadou pilníků pro obrábění kovů - min. 4x pilník 200mm (plochý, půlkulatý, kulatý, trojhranný), 12x pilník na klíče 140mm, 1x čistící sada.</t>
  </si>
  <si>
    <t>Pomůcka na řezání úhlů</t>
  </si>
  <si>
    <t>Sada úhelníků (min. 5 variant - velikost 150/250/400/500/700mm). Vodící lišta pro přesné a rovné řazy se stupnicí délek a úhlů. Součástí vodováha min. 100cm.</t>
  </si>
  <si>
    <t>Aku tavná lepicí pistole s baterií</t>
  </si>
  <si>
    <t>Akumulátorová tavná lepící pistole vč. baterie min. 4Ah a rychlonabíječky. Pro standardní lepící tyčinky s průměrem 11mm. Integrované LED osvětlení. Držák na stěnu. Možnost konfigurace přes bluetooth.</t>
  </si>
  <si>
    <t>Kombinovaná bruska</t>
  </si>
  <si>
    <t>Pro broušení kovu, dřeva a umělé hmoty. Min. 2900 ot./min. Nastavitelná pracovní plocha, beznástrojové upevnění brusného pásu, kovové ochranné kryty, ochrana proti jiskrám, vypínač, podstavec s upevněním. Součástí dodávky 1 brusný kotouč s průměrem 150mm, 3x brusnáý pás - K120, 2x K80).</t>
  </si>
  <si>
    <t>Pásová a talířová bruska</t>
  </si>
  <si>
    <t>Bruska s polohovatelným podpěrným stolkem (0-45°) s úhlovým dorazem (-60 - 0 - 60°). Brusný talář se suchým zipem pro snadnou výměnu papíru. Možnost ext. Odsávání prachu. Dodávka obsahuje 1x brusný papír (zrnitost 80), 1x brusný pás, montážní nářadí. Min. 2900 ot./min/ rychlost pásu min 7,5m/s.</t>
  </si>
  <si>
    <t>Vertikální kompresor</t>
  </si>
  <si>
    <t>Bezolejový komresor, min. 1500W, nádrž min. 50l, s držadlem a na kolečkách. Plynulá regulace do max 10 bar. 2 výstupy s rychlospojkou.</t>
  </si>
  <si>
    <t xml:space="preserve">Vysavač na mokré a suché vysávání </t>
  </si>
  <si>
    <t>Vysavač na mokré a suché vysávání, vhodný pro vysávání prachu z pilového a brusného nářadí s odsávacím zařízením. El. zásuvka na těle vysavače s možností připojení dalšího nářadí. Plynule nastavitelný výkon. Sací hadice min. 3m., teleskopická sací hadice, 2 podlahové hubice, 3 nástavce. Součástí dodávky pratelný filtr a papírový sáček. Přenosný na kolečkách, s držadlem. Příkon min. 1500W., objem nádoby min. 30l.</t>
  </si>
  <si>
    <t>Multifunkční ruční pilka - se sadou plátů</t>
  </si>
  <si>
    <t>Ergonomicky tvarovaná protiskluzová rukojeť, listy pro řezání železa (min. 4 listy cca 30cm), pila na plasty cca 30cm, na dřevo (tažná cca 25cm + ocaska cca 30cm)</t>
  </si>
  <si>
    <t xml:space="preserve">Aku vrtací šroubovák </t>
  </si>
  <si>
    <t>Akumulátorový šroubovák vč. baterie min. 2Ah a nabíječky. Bezkartáčový motor, 2-stupňová převodovka s plynule nast. otáčkami a rychlým zastavením. Točivý moment alespoň 60Nm. Rychlá beznástrojová výměna mezi funkcí vrtání a šroubování. Integrované LED svetlo. Magnetický držák bitů. Možnost konfigurace přes bluetooth.</t>
  </si>
  <si>
    <t xml:space="preserve">Příslušenství k jemné vrtací brusce </t>
  </si>
  <si>
    <t>Sada příslušenství k vrtání, frézování, gravírování, leštění, čištění, ostření a oddělování - na dřevo, umělou hmotu a kov. Otočný podstavec, sada min. 270 nástavců.</t>
  </si>
  <si>
    <t>Sada vrtáků a bitů - min. 50ti dílná</t>
  </si>
  <si>
    <t>Sada vrtáků v uzavíratelném boxu s magnetickým držákem bitů. Obsahuje min. 6 vrtáků HSS do oceli, 6 do kamene, 5 do dřeva, 30 bitů 25mm, mini vodováha.</t>
  </si>
  <si>
    <t>Sada vrtáků</t>
  </si>
  <si>
    <t>Sada vrtáků pro bežné vrtačky nebo aku šroubováky, obsahuje vrtáky stupňovité (min. 3 velikosti do kovu), multifunkční (min. 4 sady na dřevo a kov), forstnerovy vrtáky (min. 5 vel.), vrtáky se záhlubníky do dřeva (min. 8 vel.), čepové (min. 4 vel.) a frézové vrtáky (min. 5 vel.) na dřevo.</t>
  </si>
  <si>
    <t>Akumulátorová vrtací bruska, vč. baterie 12V akumulátoru s USB-C nabíjením. Pro vrtání, frézování, broušení, leštění, čištění, řezání a gravírování. Nastavitelné otáčky (5-25tis. ot./min.), aretace vřetena, protiskluzový povrch držadla. Vč. přenosného boxu pro uložení. Obsahuje min. 40 nástavců a 5 sklíčidel.</t>
  </si>
  <si>
    <t>Univerzální svěrák</t>
  </si>
  <si>
    <t xml:space="preserve">Celokovový, šířka čelistí min. 80mm, rozteč min. 50mm. Kulový kloub, který umožňuje otočení o 360°a náklon o 90°v libovolném směru. </t>
  </si>
  <si>
    <t>Voštinový pracovní stůl pro gravírování, s protiskluzovými podložkami, rozměr min 40x40cm, součástí hliníková podložka min 40x40 cm</t>
  </si>
  <si>
    <t>Nástěnná 3D mapa světa na zeď - Polygonální atlas - obraz na stěnu k nalepení, polygonální tvary tvořící mapu světa, min. rozměr 135x65cm, materiál z dřevovláknité desky HDF</t>
  </si>
  <si>
    <t>242</t>
  </si>
  <si>
    <t>Výuková stolní hra - anglická nepravidelná slovesa</t>
  </si>
  <si>
    <t>Výuková karetní hra v angličtině</t>
  </si>
  <si>
    <t>Učební sešit plný kvízů v angličtině, k procvičování gramatických jevů a slovní zásoby. Min. 160 stránek a 90 kvízů, vč. návodu ke každému kvízu.</t>
  </si>
  <si>
    <t>Výuková kniha kvízů v angličtině</t>
  </si>
  <si>
    <t>Výuková hra v angličtině</t>
  </si>
  <si>
    <t>Konverzační karty v angličtině</t>
  </si>
  <si>
    <t>Konverzační karty v němčině</t>
  </si>
  <si>
    <t>Požadujeme balíček konverzačních karet, který obsahuje min. 32 oboustranných konverzačních karet (na jedné straně hlavní otázka, na druhé mini myšlenková mapa k rozvíjení tématu), návod jak hrát. Karty otíratelné vlhkým hadříkem. Téma Nj - popis každého dne.</t>
  </si>
  <si>
    <t>Výuková hra v němčině</t>
  </si>
  <si>
    <t>Učební pomůcka k procvičování předložek na otázku "KDE ?". Obsahuje min. 32 tematických karet.</t>
  </si>
  <si>
    <t>Učební pomůcka k procvičování předložek na otázku "KAM ?". Obsahuje min. 32 tematických karet.</t>
  </si>
  <si>
    <t>Učební pomůcka k procvičování sloves ve větách. Obsahuje min. 32 tematických karet.</t>
  </si>
  <si>
    <t>Učební pomůcka pro začátečníky - přiřazování slovní zásoby a obrázků. Min. 16 otíratelných kartiček v průhledném obalu na téma "Můj den".</t>
  </si>
  <si>
    <t>Učební pomůcka pro začátečníky - přiřazování slovní zásoby a obrázků. Min. 16 otíratelných kartiček v průhledném obalu na téma "Sport a volný čas".</t>
  </si>
  <si>
    <t>Kniha tipů pro přípravu výuku jazyků</t>
  </si>
  <si>
    <t>Kniha her pro výuku angličtiny, min. 110 her</t>
  </si>
  <si>
    <t>Kniha her pro výuku němčiny, min. 110 her</t>
  </si>
  <si>
    <t>Kniha pro výuku angličtiny - The Curious Incident (anglicky)</t>
  </si>
  <si>
    <t>Kniha pro výuku angličtiny - Readers Level 5+ Hurricanes</t>
  </si>
  <si>
    <t>Kniha pro výuku angličtiny - Readers Level 5+ Explorers</t>
  </si>
  <si>
    <t>Kniha pro výuku angličtiny - Readers Level 4+ Rivers</t>
  </si>
  <si>
    <t>Kniha pro výuku angličtiny - Readers Level 4+ Flight</t>
  </si>
  <si>
    <t>Kniha pro výuku angličtiny - Readers Level 6+ Space</t>
  </si>
  <si>
    <t>Kniha pro výuku angličtiny - Readers Level 4+ Pirates</t>
  </si>
  <si>
    <t>Kniha pro výuku angličtiny - Readers Level 4+ Spiders</t>
  </si>
  <si>
    <t>Kniha pro výuku angličtiny - Readers Level 4+ Weather</t>
  </si>
  <si>
    <t>Pracovní sešit pro výuku angličtiny - čtení s porozuměním 1</t>
  </si>
  <si>
    <t>Pracovní sešit pro výuku angličtiny - čtení s porozuměním 2</t>
  </si>
  <si>
    <t>Pracovní sešit pro výuku němčiny - čtení s porozuměním 7</t>
  </si>
  <si>
    <t>Pracovní sešit pro výuku němčiny - čtení s porozuměním 8</t>
  </si>
  <si>
    <t>Pracovní sešit pro výuku němčiny - čtení s porozuměním 9</t>
  </si>
  <si>
    <t>Jemná vrtací bruska</t>
  </si>
  <si>
    <t>Úložný box se sadou tematických experimentů pro výuku na téma chemie a světlo.</t>
  </si>
  <si>
    <t>Min. sada pro alespoň 8 experimentů, vč. návodových karet a metodickou příručkou s detailním vysvětlením postupu pro učitele.</t>
  </si>
  <si>
    <t>Výuková sada - Chemie a světlo</t>
  </si>
  <si>
    <t>Výuková sada Elektrochemie</t>
  </si>
  <si>
    <t>Úložný box se sadou tematických experimentů pro výuku na téma elektrochemie.</t>
  </si>
  <si>
    <t>Dřevěný stojan na min. 6 zkumavek, průměr alespoň 20 mm</t>
  </si>
  <si>
    <t>Zkumavka, min. 32 ml, 100 ks, Výška alespoň 180 mm, průměr min. 18 mm</t>
  </si>
  <si>
    <t>Filtrační papír propláchnutý kyselinou, s hladkým povrchem pro kvantitativní práce, s minimálním obsahem popela. Kruhový, s velikostí pórů max 8 µm. Průměr min. 200 mm.</t>
  </si>
  <si>
    <t>Nálevka - trichtýř, objem min. 125 ml, průměr min. 100 mm</t>
  </si>
  <si>
    <t>Podstavec laboratorního stojanu s min. 1m tyčí, základna s rozměry min. 300 x 200 mm, průměr tyče alespoň 12 mm</t>
  </si>
  <si>
    <t>Žákovská sada pro Biochemii - sada modelů atomů pro názorné ukázky struktur a molekul - metan, butan, alkany, izomerie, sloučeniny uhlíku s násobnými vazbami, uhlovodíky, modely obsahující dusík, fosfor a síru, sacharidy a polymery uhlohydrátů atd. Dodávka vč. podrobného návodu k použití, určeno pro 2. stupeň ZŠ.</t>
  </si>
  <si>
    <t>Magnetická míchačka, balení s míchacími tyčinkami</t>
  </si>
  <si>
    <t>Max objem kapaliny 1l, regulace otáček min. od 100 do 1 000 ot./min. Kryt odolný proti nárazům a vůči chemikáliím, s vypínačem, síťovou kontrolkou a pojistkou.</t>
  </si>
  <si>
    <t>Sada pro výuku Chemie - analytická souprava</t>
  </si>
  <si>
    <t>Úložný box s analytickou sadou obsahující min. 6 testů kolorimetrických a titračních stanovení nejdůležitějších vlastností vody:</t>
  </si>
  <si>
    <t>Sada pro pokusy Chemie</t>
  </si>
  <si>
    <t>Úložný box s příslušenstvím pro výuku Chemie, obsahující min.:
1 x Kádinka 100 ml, nízká
1 x Kádinka 150 ml, nízká
1 x Kádinka 250 ml, nízká
1 x Plastový trychtýř, D= 75 mm
1 x Erlenmeyerova baňka, 250 ml, SB 29
1 x Zkumavka s trubičkou, 30 x 200 mm
1 x Válec, zabroušený okraj, 200 x 50 mm
1 x Kapkový trychtýř, válcový, 50 ml
1 x Deska, kobaltové sklo, 50 x 50 x 2 mm
2 x Podložní sklíčko, 76 x 25 x 1 mm
1 x Krycí deska, D= 75 mm, jednostranně zabroušená
1 x Hodinové sklo, D= 100 mm
1 x Sada skleněných trubiček, D = 8/5 mm, různé tvary
12 x Zkumavka 16 x 160 mm, borokřemičité sklo
1 x Lupa 3- a 5- násobná
2 x Pipeta 5, 0 ml, skleněná
1 x Kartáč na zkumavky, D= 17 mm
1 x Teploměr -20 až +110 °C, dělení 1 °C, plněný alkoholem
4 x Zátka, silikón 12/18/27 mm,
2 x Zátka, silikón 12/18/27 mm, 1 otvor
1 x Zátka, silikón 26/32/30 mm, 1 otvor
1 x Zátka, silikón 31/38/35 mm, 1 otvor
1 x Pipeta mechanická do 10 ml</t>
  </si>
  <si>
    <t>Sada pro pokusy Chemie - stativ</t>
  </si>
  <si>
    <t>Úložný box pro složený stativ pro výuku Chemie, obsahující min.:
1 x Základna, L=250mm
2 x Křížový svorník s křídlovými šrouby M8
1 x Běžec, H = 40 mm, hliník
1 x Svorník s kruhem, D= 102 mm
2 x Svorník s kruhem, D= 62 mm
1 x Tyč válcová, 500 x 10 mm
1 x Držák pro byrety, 0 - 80 mm
1 x Lžíce se špachtlí, ocel, 150 x 18 mm
1 x Dvojitá špachtle, ocel, 180 x 11 mm
1 x Třecí miska, porcelán, D= 100 mm
1 x Palička, porcelán, L= 110 mm
1 x Tavný kelímek 35 ml, vysoký, porcelán
1 x Odpařovací miska, porcelán, 75 ml
1 x Dvojité kleště pro kelímek, zahnuté, L= 200 mm
1 x Kolík na zkumavky, dřevo, 10 - 30 mm
1 x Nožík
1 x Pipeta 10ml, s dělením 0, 1ml
1 x Drátěný trojúhelník s keramikou, 60 mm
1 x Rozptylová síťka s keramickým středem, 150 x 150 mm
1 x Stojan na zkumavky, dřevený, 12 otvorů 22 mm a 6 odkapávacích tyček
1 x Pinzeta se špicí, ocel, L= 115 mm
1 x Míchací tyčka, sklo, 8 x 250 mm
1 x Ochranné rukavice, pár
1 x Gumová hadice, 7/10 mm, L= 100 cm
1 x Spalovací lžíce, L= 450 mm</t>
  </si>
  <si>
    <t>Destilační aparatura pro výuku Chemie</t>
  </si>
  <si>
    <t>Úložný box s destilační aparaturou, který obsahuje min.:
1 x Baňka kulaté dno, 100 ml, úzké hrdlo
1 x Destilační nástavec
1 x Chladič, dva uzávěry, dvě hadicové spojky
1 x Ohnutá trubice pro odvod par
1 x Chemický teploměr -10 až +110 °C, alkohol</t>
  </si>
  <si>
    <t>Velká periodická tabulka prvků</t>
  </si>
  <si>
    <t>Informativní periodická tabulka prvků s min. rozměry 120 x 160 cm, odolný materiál alespoň 150g/m2. Obsahuje informace: název prvku, chemická značka, pořadové číslo, bod tání, bod varu, oxidační číslo, objemová hmotnost, atomová hmotnost, konfigurace elektronů, jméno objevitele a rok objevení.</t>
  </si>
  <si>
    <t>Rychlovarná konvice - nerezová, objem min. 1,7 l, bílá</t>
  </si>
  <si>
    <t>Učební pomůcka pro 2-8 hráčů (hratelné i v týmech po dvojicích). Obsah: hrací deska o velikosti min. 60 x 60cm, sada alespoň 16 figurek, točítko, pravidla hry v češtině, seznam min. 50 nepravidelných sloves, test k ověření znalostí.</t>
  </si>
  <si>
    <t>Učební pomůcka pro min. 2 hráče. Obsah: alespoň 90 karet s otázkami a odpověďmi, pravidla hry v aj.</t>
  </si>
  <si>
    <t>Učební pomůcka pro min. 2 hráče. Obsah: alespoň 50 základních otázek v angličtině pro začátečníky</t>
  </si>
  <si>
    <t>Učební pomůcka pro min. 2 hráče. Obsah: alespoň 50 základních nepravidelných sloves v angličtině k procvičování Past Simple nebo Present Perfect.</t>
  </si>
  <si>
    <t>Učební pomůcka pro min. 2 hráče. Obsah: alespoň 50 obrázkových karet s větami k doplnění a odpověďmi na zadní straně - k procvičování předložek času a místa</t>
  </si>
  <si>
    <t>Učební pomůcka pro min. 2 hráče. Obsah: alespoň 50 obrázkových karet - 50 přídavných jmen, 150 obrázků a 150 vět na rubové straně karet.. k procvičování přídavných jmen.</t>
  </si>
  <si>
    <t>Učební pomůcka pro min. 2 hráče. Obsah: alespoň 50 obrázkových karet - 100 vět k dokončení, 200 slov k použití. K procvičování tvorby vět.</t>
  </si>
  <si>
    <t xml:space="preserve">Učební pomůcka v podobě barevných puzzle dílků k procvičování alespoň 90ti nepravidelných sloves. </t>
  </si>
  <si>
    <t>Požadujeme balíčky konverzačních karet - alespoň 7 tématických sad, které obsahují min. 32 oboustranných konverzačních karet (na jedné straně hlavní otázka, na druhé mini myšlenková mapa k rozvíjení tématu), návod jak hrát. Karty otíratelné vlhkým hadříkem.</t>
  </si>
  <si>
    <t>SAMOLEPKA PLAST min. 120X160 mm, vyrobeno ze samolepícího materiálu</t>
  </si>
  <si>
    <t>SAMOLEPKA PAPÍR min. 120X160 mm, vyrobeno ze samolepícího materiálu</t>
  </si>
  <si>
    <t>Nástěnná deska Chemické prvky v lidském těle, min. rozměr: 1000 × 2000 mm</t>
  </si>
  <si>
    <t>Nástěnná deska Kosti v těle, min. rozměr: 1000 × 2000 mm, přehled kostí lidského těla barevnou formou</t>
  </si>
  <si>
    <t>Nástěnná deska Obrázková periodická soustava, min. rozměry: 2000 × 1350 mm</t>
  </si>
  <si>
    <t>Nástěnná deska AJ předložky času, min. rozměr: 1000 × 2000 mm</t>
  </si>
  <si>
    <t>Nástěnná deska AJ člen určitý a neurčitý, min. rozměr: 1250 × 750 mm</t>
  </si>
  <si>
    <t>Nástěnný dávkovač na tekuté mýdlo, min. obsah zásobníku na dolévání je 1000 ml</t>
  </si>
  <si>
    <t>Nástěnný zásobník na role toaletního papíru, průměr alespoň 28 cm</t>
  </si>
  <si>
    <t>Nástěnný zásobník na sadu složených papírových ručníků s rozměry min. 23x25cm, pro min. 400ks.</t>
  </si>
  <si>
    <t>Plastový koš na odpadky s výklopným víkem, min. objem 30l.</t>
  </si>
  <si>
    <t>Drátěný koš černý kovový, min. objem 24 l</t>
  </si>
  <si>
    <t>Kovový regál s nosností alespoň 130 kg, rozměry min. 1800 x 900 x 400 mm, součástí min. 5 polic, bílý</t>
  </si>
  <si>
    <t>Úklidový vozík, min. rozměry 40 x 95 x 105 cm, z ocelových chromovaných trubek, obsahuje dvě vědra min. 15l, rám pro zavěšení pytle na odpadky s plastovými svorkami. Otočná kolečka o průměru min. 75mm s plastovými chrániči. Překlápěcí rukojeť, pákový ždímač s vložkou ždímače.</t>
  </si>
  <si>
    <t>Experimentální sada  pro výuku  funkcí oka. Obsahuje - pracovní listy, sadu min. 7ks různých optických čoček, LED světelný zdroj, metodickou příručku.</t>
  </si>
  <si>
    <t>Hlava s mozkem - alespoň 7 dílů, model lidské hlavy s mozkem v životní velikosti demonstruje podrobně mozek s krevními cévami včetně bazilární tepny a mozkové tepny, lebeční nervy a rozebraný mozkový kmen.</t>
  </si>
  <si>
    <t>Lidský trup  ( torzo ), 14 částí, výška alespoň 85 cm, vhodný pro výuku biologie člověka na 2.stupni ZŠ</t>
  </si>
  <si>
    <t>DNA - Model DNA, min. 22 segmentů, Kvalitní model je ideální pomůcka</t>
  </si>
  <si>
    <t>Oko, Lidské oko s funkční čočkou- alespoň 6x zvětšeno, min. 5 částí</t>
  </si>
  <si>
    <t>Srdce, model srdce v životní velikosti, rozdělitelné na min. 2 části</t>
  </si>
  <si>
    <t>Ucho, model ucha- alespoň 3x zvětšený, min. 4 části</t>
  </si>
  <si>
    <t>Mozek, model mozku v životní velikosti, alespoň 5 dílů</t>
  </si>
  <si>
    <t>Rentgenové snímky, snímky člověka v životní velikosti (alespoň 150 cm)</t>
  </si>
  <si>
    <t>Kůže - řez (zvětšeno alespoň 70x), model řezu kůže na podložce v trojrozměrném zobraz</t>
  </si>
  <si>
    <t>Životní cyklus včely medonosné, očíslov. vzorky ve vysoce odolném akryl. bloku</t>
  </si>
  <si>
    <t>Živočišná buňka - model pro výuku biologie</t>
  </si>
  <si>
    <t>Kapr - model kapra v podélném řezu, zalitý do epoxidové pryskyřice.</t>
  </si>
  <si>
    <t>Model cévního systému - krevního oběhu, přehled lidského oběhového systému, min. 90x35cm s možností zavěšení</t>
  </si>
  <si>
    <t>Srdce - model krevního oběhu, zobrazení funkce lidského srdce a části lidského krevního oběhu. Plastový model s možností popisování, min. rozměry 25x20cm.</t>
  </si>
  <si>
    <t>Zmije obecná, plastový model plaza na dřev. podstavci s popisem - věrná replika.</t>
  </si>
  <si>
    <t>Užovka obojková, plastový model plaza na dřev. podstavci s popisem - věrná replika.</t>
  </si>
  <si>
    <t>Skokan hnědý, plastový model obojživelníka na dřevěném podstavci - věrná replika.</t>
  </si>
  <si>
    <t>Kostra hada, Reálný kostěný preparát na dřev. podstavci, se skleněným krytem a popiskem. Skládané z kostí zvířat, spojené drátky.</t>
  </si>
  <si>
    <t>Kostra ryby (kapr), Reálný kostěný preparát na dřev. podstavci, se skleněným krytem a popiskem. Skládané z kostí zvířat, spojené drátky.</t>
  </si>
  <si>
    <t>Sada preparátů - člověk, Anatomie, histologie člověka a savců (min. 14 kusů)</t>
  </si>
  <si>
    <t>Sada preparátů Biologie – cytologie, bryologie a genetika (min. 11 kusů)</t>
  </si>
  <si>
    <t>Sada preparátů - botanika č.1, (min, 12 kusů)</t>
  </si>
  <si>
    <t>Sada preparátů - botanika č.2, (min. 12 kusů)</t>
  </si>
  <si>
    <t>Sada preparátů - zoologie, (min. 12 kusů)</t>
  </si>
  <si>
    <t>Sada různých preparátů, min. 36 mikroskopických preparátův úložném boxu</t>
  </si>
  <si>
    <t>Ruční mikrotom - válcový, k uchycení na stůl, k přípravě materiálů o min. tloušťce 10 mikronů.</t>
  </si>
  <si>
    <t>Preparáty - kapka vody, mikroskopická sada preparátů vhodná pro učivo biologie, alespoň 10 preparátů života ve vodě</t>
  </si>
  <si>
    <t>Klíčení dvouděložné rostliny (hrášku-model), různé fáze klíčení hrášku zalité v epoxidové pryskyřici.</t>
  </si>
  <si>
    <t>Klíčení jednoděložné rostliny (pšenice-model), různé fáze klíčení pšenice zalité v epoxidové pryskyřici.</t>
  </si>
  <si>
    <t>14 zkumavek na stojanu, z kvalitního PVC na stojanu</t>
  </si>
  <si>
    <t>Trychtýře - sada min. 5 kusů, o průměru min. 4 cm a vnitřního průměru spodní části max 0,4 cm pro plnění zkumavek.</t>
  </si>
  <si>
    <t>Stetoskop - délka alespoň 85 cm, plně funkční přístroj pro žákovská pozorování.</t>
  </si>
  <si>
    <t>Preparační nástroje, sada min. 7 preparačních nástrojů</t>
  </si>
  <si>
    <t>Skleněný laboratorní teploměr, délka alespoň 30 cm, měřicí rozsah alespoň od –10 °C do + 110 °C</t>
  </si>
  <si>
    <t>Fotosyntéza - sada, přístrojová souprava pro pozorování procesu fotosyntézy</t>
  </si>
  <si>
    <t>Kádinka - min. 100 ml, z bílého skla se stupnicí a výlevkou, výška max 80 mm</t>
  </si>
  <si>
    <t>Kádinka - min. 250 ml, z bílého skla se stupnicí a výlevkou, výška max 100 mm</t>
  </si>
  <si>
    <t>Kádinka - min. 600 ml, z bílého skla se stupnicí a výlevkou, výška max 130 mm</t>
  </si>
  <si>
    <t>Kádinka min. 1000 ml, z bílého skla se stupnicí a výlevkou, výška max 150 mm</t>
  </si>
  <si>
    <t>Kapátka - sada min. 10 kusů, Skleněné pipety o délce max 80 mm s kaučukovou savičkou</t>
  </si>
  <si>
    <t>Sbírka brouků ČR, přehled nejznáměj. a nejrozšířenějších druhů bouků. Sada min. 5 prosklenných krabic obsahující min. 60 velmi kvalitně preparovaných druhů.</t>
  </si>
  <si>
    <t>Sbírka hornin, sada min. 3 otvíratelných krabic s min. 20ti  druhy hornin, alespoň 5x5cm.</t>
  </si>
  <si>
    <t>Sbírka motýlů ČR, alespoň 50 druhů, přehled nejznám. a nejrozšířenějších druhu motýlů. Složeno z min. pěti prosklenných otvíratelných krabic plných věrných preparátů s obrázky.</t>
  </si>
  <si>
    <t>Lidská hlava s krkem, model lidské hlavy s krkem. Mpžnost rozdělení na dvě poloviny, s možností vyjmutí oka nebo jazyka. Velikost min. 35x40x25cm.</t>
  </si>
  <si>
    <t>Lidská lebka, model průměrné evropské lebky dospělého člověka, rozložitelný alespoň na 20 magnetických částí. Vč. aplikace pro Android/iOS s podrobným popisem.</t>
  </si>
  <si>
    <t>Sbírka minerálů, sada min. 5ks otvíratelných krabic s min. 30ti  druhy minerálů, každý exponát alespoň 5x5cm.</t>
  </si>
  <si>
    <t>Sbírka fosílií - minerálů,  sada min. 4ks prosklených otvíratelných krabic s min. 30ti  druhy minerálů, každý exponát alespoň 5x5cm.</t>
  </si>
  <si>
    <t>Krycí skla - 100 ks, min. 18 x 18 mm</t>
  </si>
  <si>
    <t>Podložní skla - rozměry min.: délka 75 mm, šířka 25 mm, sada obsahuje alespoň 50 podložních skel s broušenými hran</t>
  </si>
  <si>
    <t>Indikátorové proužky pH-univerzální, Indikátorové proužky pH-univerzální, v plast.dóze. Měrení pH 1-14.</t>
  </si>
  <si>
    <t>Krabička s lupou, alespoň 3x zvětšovací sklo, min. rozměry 35x35x35mm.</t>
  </si>
  <si>
    <t xml:space="preserve">komunikace přes USB, rozlišení min. 640x480px. Součástí </t>
  </si>
  <si>
    <t xml:space="preserve">alespoň 3 otočné objektivy, zvětšení 40x až 1280x, horní </t>
  </si>
  <si>
    <t>Zvětšení alespoň 60x až 120x, s LED osvětlením s regulací</t>
  </si>
  <si>
    <t>Lihový kahan s knotem a krytkou, výška min. 100 mm, průměr min. 80 mm</t>
  </si>
  <si>
    <t>Střička graduovaná úzkohrdlá PE, max 100 ml</t>
  </si>
  <si>
    <t>Sklo hodinové s otaveným okrajem, pr. max 100 mm</t>
  </si>
  <si>
    <t>Petriho miska s rozměry min. 100x15 mm</t>
  </si>
  <si>
    <t>Preparační miska , nerezová s rozměry min. 220×140×28 mm</t>
  </si>
  <si>
    <t>Miska krystalizační s výlevkou, max 90 ml</t>
  </si>
  <si>
    <t>Preparační sada pro anatomii, v uzavíratelném pouzdře.</t>
  </si>
  <si>
    <t>Úložné pouzdro, které obsahuje soupravu pro práci s mikroskopy. Obsahuje min.:
1× preparační jehla s ostrým hrotem a s plastovým držadlem, délka min. 140 mm
1× preparační jehla s ostrým ohnutým hrotem a s plastovým držadlem, délka min. 140 mm 
1× preparační jehla s kopinatým hrotem a s plastovým držadlem, délka min. 140 mm 
1× nůžky obvazové, špičatý/tupý hrot, min. 130 mm 
1× nůžky pro mikroskopii ohnuté s ostrými hroty, délka min. 115 mm 
1× nůžky pro mikroskopii ohnuté s ostrými hroty, délka min. 115 mm 
1× pinzeta s ostrým hrotem, délka min. 105 mm 
1× pinzeta s tupým hrotem, délka min. 115 mm 
1× skalpel hrotnatý, min. 130 mm, ostří min. 17 mm 
1× skalpel konvexní, min. 130 mm, ostří min. 17 mm 
1× skalpel hrotnatý, min. 155 mm, ostří min. 40 mm 
1× zvedák řezů, min. 160 mm, šířka min. 10 mm 
1× směrová sonda, min. 140 mm</t>
  </si>
  <si>
    <t>Pinzeta obvazová s tupým hrotem min. 130 mm</t>
  </si>
  <si>
    <t>Stojan na mapy dvojitý, pojízdný -  pro uložení alůespoň 36 map</t>
  </si>
  <si>
    <t>Glóbus se slepou mapou, průměr alespoň 30 cm, s možností psát na něj suchostíratelnými fixami</t>
  </si>
  <si>
    <t>Nerezový nášlapný odpadkový koš na tříděný odpad, 2x min. 30 l nádoba.</t>
  </si>
  <si>
    <t>Kusový koberec šedý, rozměr min. 120x170 cm</t>
  </si>
  <si>
    <t>Úložný box, který obsahuje soupravu pro pokusy s  horkou vodou. Obsahuje min. sluneční kolektor, výměník tepla, komoru pro měření teploty ve vodním oběhu, cirkulační čerpadlo, 3x teploměr, hadice, stříkačka.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</si>
</sst>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b/>
      <sz val="13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u/>
      <sz val="10"/>
      <color theme="10"/>
      <name val="Arial CE"/>
      <charset val="238"/>
    </font>
    <font>
      <sz val="8"/>
      <color rgb="FFFF000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49" fontId="0" fillId="0" borderId="5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49" fontId="0" fillId="0" borderId="0" xfId="0" applyNumberFormat="1"/>
    <xf numFmtId="0" fontId="2" fillId="2" borderId="4" xfId="0" applyFont="1" applyFill="1" applyBorder="1" applyAlignment="1">
      <alignment horizontal="left" vertical="center" indent="1"/>
    </xf>
    <xf numFmtId="0" fontId="0" fillId="2" borderId="2" xfId="0" applyFill="1" applyBorder="1"/>
    <xf numFmtId="49" fontId="4" fillId="2" borderId="6" xfId="0" applyNumberFormat="1" applyFont="1" applyFill="1" applyBorder="1" applyAlignment="1">
      <alignment horizontal="left" vertical="center"/>
    </xf>
    <xf numFmtId="49" fontId="0" fillId="0" borderId="19" xfId="0" applyNumberFormat="1" applyBorder="1" applyAlignment="1">
      <alignment vertical="center"/>
    </xf>
    <xf numFmtId="49" fontId="0" fillId="0" borderId="20" xfId="0" applyNumberFormat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2" borderId="25" xfId="0" applyFill="1" applyBorder="1"/>
    <xf numFmtId="49" fontId="0" fillId="2" borderId="22" xfId="0" applyNumberFormat="1" applyFill="1" applyBorder="1"/>
    <xf numFmtId="0" fontId="0" fillId="2" borderId="22" xfId="0" applyFill="1" applyBorder="1"/>
    <xf numFmtId="0" fontId="0" fillId="2" borderId="21" xfId="0" applyFill="1" applyBorder="1"/>
    <xf numFmtId="0" fontId="0" fillId="2" borderId="15" xfId="0" applyFill="1" applyBorder="1"/>
    <xf numFmtId="0" fontId="6" fillId="0" borderId="0" xfId="0" applyFont="1"/>
    <xf numFmtId="0" fontId="6" fillId="0" borderId="11" xfId="0" applyFont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14" xfId="0" applyFill="1" applyBorder="1"/>
    <xf numFmtId="49" fontId="0" fillId="2" borderId="14" xfId="0" applyNumberFormat="1" applyFill="1" applyBorder="1"/>
    <xf numFmtId="0" fontId="0" fillId="2" borderId="28" xfId="0" applyFill="1" applyBorder="1" applyAlignment="1">
      <alignment vertical="top"/>
    </xf>
    <xf numFmtId="0" fontId="0" fillId="2" borderId="29" xfId="0" applyFill="1" applyBorder="1" applyAlignment="1">
      <alignment wrapText="1"/>
    </xf>
    <xf numFmtId="0" fontId="6" fillId="0" borderId="13" xfId="0" applyFont="1" applyBorder="1" applyAlignment="1">
      <alignment vertical="top" shrinkToFit="1"/>
    </xf>
    <xf numFmtId="0" fontId="6" fillId="0" borderId="12" xfId="0" applyFont="1" applyBorder="1" applyAlignment="1">
      <alignment vertical="top" shrinkToFit="1"/>
    </xf>
    <xf numFmtId="0" fontId="6" fillId="0" borderId="11" xfId="0" applyFont="1" applyBorder="1" applyAlignment="1">
      <alignment vertical="top" shrinkToFit="1"/>
    </xf>
    <xf numFmtId="0" fontId="7" fillId="0" borderId="13" xfId="0" applyFont="1" applyBorder="1" applyAlignment="1">
      <alignment vertical="top" wrapText="1" shrinkToFit="1"/>
    </xf>
    <xf numFmtId="0" fontId="0" fillId="2" borderId="17" xfId="0" applyFill="1" applyBorder="1" applyAlignment="1">
      <alignment vertical="top" shrinkToFit="1"/>
    </xf>
    <xf numFmtId="0" fontId="0" fillId="2" borderId="18" xfId="0" applyFill="1" applyBorder="1" applyAlignment="1">
      <alignment vertical="top" shrinkToFit="1"/>
    </xf>
    <xf numFmtId="0" fontId="0" fillId="2" borderId="3" xfId="0" applyFill="1" applyBorder="1" applyAlignment="1">
      <alignment vertical="top" shrinkToFit="1"/>
    </xf>
    <xf numFmtId="164" fontId="6" fillId="0" borderId="12" xfId="0" applyNumberFormat="1" applyFont="1" applyBorder="1" applyAlignment="1">
      <alignment vertical="top" shrinkToFit="1"/>
    </xf>
    <xf numFmtId="164" fontId="7" fillId="0" borderId="12" xfId="0" applyNumberFormat="1" applyFont="1" applyBorder="1" applyAlignment="1">
      <alignment vertical="top" wrapText="1" shrinkToFit="1"/>
    </xf>
    <xf numFmtId="164" fontId="0" fillId="2" borderId="18" xfId="0" applyNumberFormat="1" applyFill="1" applyBorder="1" applyAlignment="1">
      <alignment vertical="top" shrinkToFit="1"/>
    </xf>
    <xf numFmtId="4" fontId="6" fillId="3" borderId="12" xfId="0" applyNumberFormat="1" applyFont="1" applyFill="1" applyBorder="1" applyAlignment="1" applyProtection="1">
      <alignment vertical="top" shrinkToFit="1"/>
      <protection locked="0"/>
    </xf>
    <xf numFmtId="4" fontId="6" fillId="0" borderId="12" xfId="0" applyNumberFormat="1" applyFont="1" applyBorder="1" applyAlignment="1">
      <alignment vertical="top" shrinkToFit="1"/>
    </xf>
    <xf numFmtId="4" fontId="0" fillId="2" borderId="18" xfId="0" applyNumberFormat="1" applyFill="1" applyBorder="1" applyAlignment="1">
      <alignment vertical="top" shrinkToFit="1"/>
    </xf>
    <xf numFmtId="0" fontId="0" fillId="2" borderId="30" xfId="0" applyFill="1" applyBorder="1"/>
    <xf numFmtId="0" fontId="0" fillId="2" borderId="31" xfId="0" applyFill="1" applyBorder="1" applyAlignment="1">
      <alignment wrapText="1"/>
    </xf>
    <xf numFmtId="0" fontId="0" fillId="2" borderId="32" xfId="0" applyFill="1" applyBorder="1" applyAlignment="1">
      <alignment vertical="top"/>
    </xf>
    <xf numFmtId="49" fontId="0" fillId="2" borderId="32" xfId="0" applyNumberFormat="1" applyFill="1" applyBorder="1" applyAlignment="1">
      <alignment vertical="top"/>
    </xf>
    <xf numFmtId="49" fontId="0" fillId="2" borderId="28" xfId="0" applyNumberFormat="1" applyFill="1" applyBorder="1" applyAlignment="1">
      <alignment vertical="top"/>
    </xf>
    <xf numFmtId="0" fontId="0" fillId="2" borderId="33" xfId="0" applyFill="1" applyBorder="1" applyAlignment="1">
      <alignment vertical="top"/>
    </xf>
    <xf numFmtId="164" fontId="0" fillId="2" borderId="28" xfId="0" applyNumberFormat="1" applyFill="1" applyBorder="1" applyAlignment="1">
      <alignment vertical="top"/>
    </xf>
    <xf numFmtId="4" fontId="0" fillId="2" borderId="28" xfId="0" applyNumberFormat="1" applyFill="1" applyBorder="1" applyAlignment="1">
      <alignment vertical="top"/>
    </xf>
    <xf numFmtId="4" fontId="6" fillId="0" borderId="18" xfId="0" applyNumberFormat="1" applyFont="1" applyBorder="1" applyAlignment="1">
      <alignment vertical="top" shrinkToFit="1"/>
    </xf>
    <xf numFmtId="0" fontId="6" fillId="0" borderId="18" xfId="0" applyFont="1" applyBorder="1" applyAlignment="1">
      <alignment vertical="top" shrinkToFit="1"/>
    </xf>
    <xf numFmtId="0" fontId="6" fillId="0" borderId="3" xfId="0" applyFont="1" applyBorder="1" applyAlignment="1">
      <alignment vertical="top" shrinkToFit="1"/>
    </xf>
    <xf numFmtId="0" fontId="4" fillId="2" borderId="7" xfId="0" applyFont="1" applyFill="1" applyBorder="1" applyAlignment="1">
      <alignment vertical="top"/>
    </xf>
    <xf numFmtId="49" fontId="4" fillId="2" borderId="5" xfId="0" applyNumberFormat="1" applyFont="1" applyFill="1" applyBorder="1" applyAlignment="1">
      <alignment vertical="top"/>
    </xf>
    <xf numFmtId="0" fontId="4" fillId="2" borderId="5" xfId="0" applyFont="1" applyFill="1" applyBorder="1" applyAlignment="1">
      <alignment vertical="top"/>
    </xf>
    <xf numFmtId="4" fontId="4" fillId="2" borderId="10" xfId="0" applyNumberFormat="1" applyFont="1" applyFill="1" applyBorder="1" applyAlignment="1">
      <alignment vertical="top"/>
    </xf>
    <xf numFmtId="0" fontId="6" fillId="0" borderId="12" xfId="0" applyFont="1" applyBorder="1" applyAlignment="1">
      <alignment horizontal="left" vertical="top" wrapText="1"/>
    </xf>
    <xf numFmtId="0" fontId="7" fillId="0" borderId="12" xfId="0" quotePrefix="1" applyFont="1" applyBorder="1" applyAlignment="1">
      <alignment horizontal="left" vertical="top" wrapText="1"/>
    </xf>
    <xf numFmtId="0" fontId="0" fillId="2" borderId="18" xfId="0" applyFill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4" fillId="2" borderId="5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6" fillId="0" borderId="12" xfId="0" applyFont="1" applyBorder="1"/>
    <xf numFmtId="4" fontId="5" fillId="2" borderId="2" xfId="0" applyNumberFormat="1" applyFont="1" applyFill="1" applyBorder="1" applyAlignment="1">
      <alignment horizontal="right" vertical="center"/>
    </xf>
    <xf numFmtId="0" fontId="0" fillId="2" borderId="4" xfId="0" applyFill="1" applyBorder="1"/>
    <xf numFmtId="4" fontId="5" fillId="2" borderId="6" xfId="0" applyNumberFormat="1" applyFont="1" applyFill="1" applyBorder="1" applyAlignment="1">
      <alignment horizontal="right" vertical="center"/>
    </xf>
    <xf numFmtId="4" fontId="4" fillId="2" borderId="2" xfId="0" applyNumberFormat="1" applyFont="1" applyFill="1" applyBorder="1" applyAlignment="1">
      <alignment horizontal="left" vertical="center"/>
    </xf>
    <xf numFmtId="0" fontId="6" fillId="0" borderId="32" xfId="0" applyFont="1" applyBorder="1" applyAlignment="1">
      <alignment vertical="top"/>
    </xf>
    <xf numFmtId="0" fontId="6" fillId="0" borderId="28" xfId="0" applyFont="1" applyBorder="1" applyAlignment="1">
      <alignment horizontal="left" vertical="top" wrapText="1"/>
    </xf>
    <xf numFmtId="0" fontId="6" fillId="0" borderId="33" xfId="0" applyFont="1" applyBorder="1" applyAlignment="1">
      <alignment vertical="top" shrinkToFit="1"/>
    </xf>
    <xf numFmtId="164" fontId="6" fillId="0" borderId="28" xfId="0" applyNumberFormat="1" applyFont="1" applyBorder="1" applyAlignment="1">
      <alignment vertical="top" shrinkToFit="1"/>
    </xf>
    <xf numFmtId="4" fontId="6" fillId="3" borderId="28" xfId="0" applyNumberFormat="1" applyFont="1" applyFill="1" applyBorder="1" applyAlignment="1" applyProtection="1">
      <alignment vertical="top" shrinkToFit="1"/>
      <protection locked="0"/>
    </xf>
    <xf numFmtId="4" fontId="6" fillId="0" borderId="28" xfId="0" applyNumberFormat="1" applyFont="1" applyBorder="1" applyAlignment="1">
      <alignment vertical="top" shrinkToFit="1"/>
    </xf>
    <xf numFmtId="0" fontId="6" fillId="0" borderId="11" xfId="0" applyFont="1" applyBorder="1" applyAlignment="1">
      <alignment horizontal="left" vertical="top"/>
    </xf>
    <xf numFmtId="0" fontId="8" fillId="0" borderId="0" xfId="2"/>
    <xf numFmtId="0" fontId="6" fillId="4" borderId="35" xfId="0" applyFont="1" applyFill="1" applyBorder="1"/>
    <xf numFmtId="0" fontId="9" fillId="0" borderId="0" xfId="0" applyFont="1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49" fontId="0" fillId="0" borderId="5" xfId="0" applyNumberFormat="1" applyBorder="1" applyAlignment="1">
      <alignment vertical="center" shrinkToFit="1"/>
    </xf>
    <xf numFmtId="49" fontId="0" fillId="0" borderId="10" xfId="0" applyNumberFormat="1" applyBorder="1" applyAlignment="1">
      <alignment vertical="center" shrinkToFit="1"/>
    </xf>
    <xf numFmtId="0" fontId="0" fillId="3" borderId="15" xfId="0" applyFill="1" applyBorder="1" applyAlignment="1" applyProtection="1">
      <alignment vertical="top" wrapText="1"/>
      <protection locked="0"/>
    </xf>
    <xf numFmtId="0" fontId="0" fillId="3" borderId="8" xfId="0" applyFill="1" applyBorder="1" applyAlignment="1" applyProtection="1">
      <alignment vertical="top" wrapText="1"/>
      <protection locked="0"/>
    </xf>
    <xf numFmtId="0" fontId="0" fillId="3" borderId="16" xfId="0" applyFill="1" applyBorder="1" applyAlignment="1" applyProtection="1">
      <alignment vertical="top" wrapText="1"/>
      <protection locked="0"/>
    </xf>
    <xf numFmtId="0" fontId="0" fillId="3" borderId="11" xfId="0" applyFill="1" applyBorder="1" applyAlignment="1" applyProtection="1">
      <alignment vertical="top" wrapText="1"/>
      <protection locked="0"/>
    </xf>
    <xf numFmtId="0" fontId="0" fillId="3" borderId="0" xfId="0" applyFill="1" applyAlignment="1" applyProtection="1">
      <alignment vertical="top" wrapText="1"/>
      <protection locked="0"/>
    </xf>
    <xf numFmtId="0" fontId="0" fillId="3" borderId="13" xfId="0" applyFill="1" applyBorder="1" applyAlignment="1" applyProtection="1">
      <alignment vertical="top" wrapText="1"/>
      <protection locked="0"/>
    </xf>
    <xf numFmtId="0" fontId="0" fillId="3" borderId="3" xfId="0" applyFill="1" applyBorder="1" applyAlignment="1" applyProtection="1">
      <alignment vertical="top" wrapText="1"/>
      <protection locked="0"/>
    </xf>
    <xf numFmtId="0" fontId="0" fillId="3" borderId="1" xfId="0" applyFill="1" applyBorder="1" applyAlignment="1" applyProtection="1">
      <alignment vertical="top" wrapText="1"/>
      <protection locked="0"/>
    </xf>
    <xf numFmtId="0" fontId="0" fillId="3" borderId="17" xfId="0" applyFill="1" applyBorder="1" applyAlignment="1" applyProtection="1">
      <alignment vertical="top" wrapText="1"/>
      <protection locked="0"/>
    </xf>
    <xf numFmtId="0" fontId="3" fillId="0" borderId="0" xfId="0" applyFont="1" applyAlignment="1">
      <alignment horizontal="center"/>
    </xf>
    <xf numFmtId="49" fontId="0" fillId="0" borderId="19" xfId="0" applyNumberForma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6" xfId="0" applyBorder="1" applyAlignment="1">
      <alignment vertical="center"/>
    </xf>
    <xf numFmtId="49" fontId="0" fillId="0" borderId="20" xfId="0" applyNumberForma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4" xfId="0" applyBorder="1" applyAlignment="1">
      <alignment vertical="top"/>
    </xf>
  </cellXfs>
  <cellStyles count="3">
    <cellStyle name="Hypertextový odkaz" xfId="2" builtinId="8"/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selection activeCell="A5" sqref="A5:IV5"/>
    </sheetView>
  </sheetViews>
  <sheetFormatPr defaultColWidth="9.140625" defaultRowHeight="12.75" x14ac:dyDescent="0.2"/>
  <cols>
    <col min="1" max="1" width="4.28515625" style="1" customWidth="1"/>
    <col min="2" max="2" width="14.42578125" style="1" customWidth="1"/>
    <col min="3" max="3" width="38.28515625" style="5" customWidth="1"/>
    <col min="4" max="4" width="4.5703125" style="1" customWidth="1"/>
    <col min="5" max="5" width="10.5703125" style="1" customWidth="1"/>
    <col min="6" max="6" width="9.85546875" style="1" customWidth="1"/>
    <col min="7" max="7" width="12.7109375" style="1" customWidth="1"/>
    <col min="8" max="16384" width="9.140625" style="1"/>
  </cols>
  <sheetData>
    <row r="1" spans="1:7" ht="15.75" x14ac:dyDescent="0.2">
      <c r="A1" s="77" t="s">
        <v>0</v>
      </c>
      <c r="B1" s="77"/>
      <c r="C1" s="78"/>
      <c r="D1" s="77"/>
      <c r="E1" s="77"/>
      <c r="F1" s="77"/>
      <c r="G1" s="77"/>
    </row>
    <row r="2" spans="1:7" ht="24.95" customHeight="1" x14ac:dyDescent="0.2">
      <c r="A2" s="7" t="s">
        <v>7</v>
      </c>
      <c r="B2" s="6"/>
      <c r="C2" s="79"/>
      <c r="D2" s="79"/>
      <c r="E2" s="79"/>
      <c r="F2" s="79"/>
      <c r="G2" s="80"/>
    </row>
    <row r="3" spans="1:7" ht="24.95" hidden="1" customHeight="1" x14ac:dyDescent="0.2">
      <c r="A3" s="7" t="s">
        <v>1</v>
      </c>
      <c r="B3" s="6"/>
      <c r="C3" s="79"/>
      <c r="D3" s="79"/>
      <c r="E3" s="79"/>
      <c r="F3" s="79"/>
      <c r="G3" s="80"/>
    </row>
    <row r="4" spans="1:7" ht="24.95" hidden="1" customHeight="1" x14ac:dyDescent="0.2">
      <c r="A4" s="7" t="s">
        <v>2</v>
      </c>
      <c r="B4" s="6"/>
      <c r="C4" s="79"/>
      <c r="D4" s="79"/>
      <c r="E4" s="79"/>
      <c r="F4" s="79"/>
      <c r="G4" s="80"/>
    </row>
    <row r="5" spans="1:7" hidden="1" x14ac:dyDescent="0.2">
      <c r="B5" s="2"/>
      <c r="C5" s="3"/>
      <c r="D5" s="4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BH339"/>
  <sheetViews>
    <sheetView tabSelected="1" topLeftCell="A168" workbookViewId="0">
      <selection activeCell="F183" sqref="F183"/>
    </sheetView>
  </sheetViews>
  <sheetFormatPr defaultRowHeight="12.75" outlineLevelRow="1" x14ac:dyDescent="0.2"/>
  <cols>
    <col min="1" max="1" width="4.28515625" customWidth="1"/>
    <col min="2" max="2" width="11.5703125" style="8" customWidth="1"/>
    <col min="3" max="3" width="42.7109375" style="8" customWidth="1"/>
    <col min="4" max="4" width="4.5703125" customWidth="1"/>
    <col min="5" max="5" width="10.5703125" customWidth="1"/>
    <col min="6" max="6" width="15.140625" bestFit="1" customWidth="1"/>
    <col min="7" max="7" width="17.85546875" customWidth="1"/>
    <col min="8" max="19" width="9.140625" hidden="1" customWidth="1"/>
    <col min="20" max="20" width="7.28515625" hidden="1" customWidth="1"/>
    <col min="21" max="21" width="15.140625" hidden="1" customWidth="1"/>
    <col min="22" max="22" width="4.140625" customWidth="1"/>
    <col min="29" max="39" width="0" hidden="1" customWidth="1"/>
  </cols>
  <sheetData>
    <row r="1" spans="1:60" ht="15.75" customHeight="1" x14ac:dyDescent="0.25">
      <c r="A1" s="90" t="s">
        <v>0</v>
      </c>
      <c r="B1" s="90"/>
      <c r="C1" s="90"/>
      <c r="D1" s="90"/>
      <c r="E1" s="90"/>
      <c r="F1" s="90"/>
      <c r="G1" s="90"/>
      <c r="AE1" t="s">
        <v>46</v>
      </c>
    </row>
    <row r="2" spans="1:60" ht="24.95" customHeight="1" x14ac:dyDescent="0.2">
      <c r="A2" s="14" t="s">
        <v>45</v>
      </c>
      <c r="B2" s="12"/>
      <c r="C2" s="91" t="s">
        <v>8</v>
      </c>
      <c r="D2" s="92"/>
      <c r="E2" s="92"/>
      <c r="F2" s="92"/>
      <c r="G2" s="93"/>
      <c r="AE2" t="s">
        <v>47</v>
      </c>
    </row>
    <row r="3" spans="1:60" ht="24.95" hidden="1" customHeight="1" x14ac:dyDescent="0.2">
      <c r="A3" s="15" t="s">
        <v>1</v>
      </c>
      <c r="B3" s="13"/>
      <c r="C3" s="94"/>
      <c r="D3" s="95"/>
      <c r="E3" s="95"/>
      <c r="F3" s="95"/>
      <c r="G3" s="96"/>
      <c r="AE3" t="s">
        <v>48</v>
      </c>
    </row>
    <row r="4" spans="1:60" ht="24.95" hidden="1" customHeight="1" x14ac:dyDescent="0.2">
      <c r="A4" s="15" t="s">
        <v>2</v>
      </c>
      <c r="B4" s="13"/>
      <c r="C4" s="94"/>
      <c r="D4" s="95"/>
      <c r="E4" s="95"/>
      <c r="F4" s="95"/>
      <c r="G4" s="96"/>
      <c r="AE4" t="s">
        <v>49</v>
      </c>
    </row>
    <row r="5" spans="1:60" hidden="1" x14ac:dyDescent="0.2">
      <c r="A5" s="16" t="s">
        <v>50</v>
      </c>
      <c r="B5" s="17"/>
      <c r="C5" s="17"/>
      <c r="D5" s="18"/>
      <c r="E5" s="18"/>
      <c r="F5" s="18"/>
      <c r="G5" s="19"/>
      <c r="AE5" t="s">
        <v>51</v>
      </c>
    </row>
    <row r="7" spans="1:60" ht="38.25" x14ac:dyDescent="0.2">
      <c r="A7" s="24" t="s">
        <v>52</v>
      </c>
      <c r="B7" s="25" t="s">
        <v>53</v>
      </c>
      <c r="C7" s="25" t="s">
        <v>54</v>
      </c>
      <c r="D7" s="24" t="s">
        <v>55</v>
      </c>
      <c r="E7" s="24" t="s">
        <v>56</v>
      </c>
      <c r="F7" s="20" t="s">
        <v>57</v>
      </c>
      <c r="G7" s="41" t="s">
        <v>3</v>
      </c>
      <c r="H7" s="42" t="s">
        <v>4</v>
      </c>
      <c r="I7" s="42" t="s">
        <v>58</v>
      </c>
      <c r="J7" s="42" t="s">
        <v>5</v>
      </c>
      <c r="K7" s="42" t="s">
        <v>59</v>
      </c>
      <c r="L7" s="42" t="s">
        <v>60</v>
      </c>
      <c r="M7" s="42" t="s">
        <v>61</v>
      </c>
      <c r="N7" s="42" t="s">
        <v>62</v>
      </c>
      <c r="O7" s="42" t="s">
        <v>63</v>
      </c>
      <c r="P7" s="42" t="s">
        <v>64</v>
      </c>
      <c r="Q7" s="42" t="s">
        <v>65</v>
      </c>
      <c r="R7" s="42" t="s">
        <v>66</v>
      </c>
      <c r="S7" s="42" t="s">
        <v>67</v>
      </c>
      <c r="T7" s="42" t="s">
        <v>68</v>
      </c>
      <c r="U7" s="27" t="s">
        <v>69</v>
      </c>
    </row>
    <row r="8" spans="1:60" x14ac:dyDescent="0.2">
      <c r="A8" s="43" t="s">
        <v>70</v>
      </c>
      <c r="B8" s="44" t="s">
        <v>10</v>
      </c>
      <c r="C8" s="45" t="s">
        <v>11</v>
      </c>
      <c r="D8" s="46"/>
      <c r="E8" s="47"/>
      <c r="F8" s="48"/>
      <c r="G8" s="48">
        <f>SUM(G9:G66)</f>
        <v>0</v>
      </c>
      <c r="H8" s="48"/>
      <c r="I8" s="48">
        <f>SUM(I9:I66)</f>
        <v>0</v>
      </c>
      <c r="J8" s="48"/>
      <c r="K8" s="48">
        <f>SUM(K9:K66)</f>
        <v>0</v>
      </c>
      <c r="L8" s="48"/>
      <c r="M8" s="48">
        <f>SUM(M9:M66)</f>
        <v>0</v>
      </c>
      <c r="N8" s="26"/>
      <c r="O8" s="26">
        <f>SUM(O9:O66)</f>
        <v>0</v>
      </c>
      <c r="P8" s="26"/>
      <c r="Q8" s="26">
        <f>SUM(Q9:Q66)</f>
        <v>0</v>
      </c>
      <c r="R8" s="26"/>
      <c r="S8" s="26"/>
      <c r="T8" s="43"/>
      <c r="U8" s="26">
        <f>SUM(U9:U66)</f>
        <v>0</v>
      </c>
      <c r="AE8" t="s">
        <v>71</v>
      </c>
    </row>
    <row r="9" spans="1:60" outlineLevel="1" x14ac:dyDescent="0.2">
      <c r="A9" s="22">
        <v>12</v>
      </c>
      <c r="B9" s="22" t="s">
        <v>14</v>
      </c>
      <c r="C9" s="56" t="s">
        <v>394</v>
      </c>
      <c r="D9" s="28" t="s">
        <v>72</v>
      </c>
      <c r="E9" s="35">
        <v>11</v>
      </c>
      <c r="F9" s="38"/>
      <c r="G9" s="39">
        <f>ROUND(E9*F9,2)</f>
        <v>0</v>
      </c>
      <c r="H9" s="39"/>
      <c r="I9" s="39">
        <f>ROUND(E9*H9,2)</f>
        <v>0</v>
      </c>
      <c r="J9" s="39"/>
      <c r="K9" s="39">
        <f>ROUND(E9*J9,2)</f>
        <v>0</v>
      </c>
      <c r="L9" s="39">
        <v>21</v>
      </c>
      <c r="M9" s="39">
        <f>G9*(1+L9/100)</f>
        <v>0</v>
      </c>
      <c r="N9" s="29">
        <v>0</v>
      </c>
      <c r="O9" s="29">
        <f>ROUND(E9*N9,5)</f>
        <v>0</v>
      </c>
      <c r="P9" s="29">
        <v>0</v>
      </c>
      <c r="Q9" s="29">
        <f>ROUND(E9*P9,5)</f>
        <v>0</v>
      </c>
      <c r="R9" s="29"/>
      <c r="S9" s="29"/>
      <c r="T9" s="30">
        <v>0</v>
      </c>
      <c r="U9" s="29">
        <f>ROUND(E9*T9,2)</f>
        <v>0</v>
      </c>
      <c r="V9" s="21"/>
      <c r="W9" s="21"/>
      <c r="X9" s="21"/>
      <c r="Y9" s="21"/>
      <c r="Z9" s="21"/>
      <c r="AA9" s="21"/>
      <c r="AB9" s="21"/>
      <c r="AC9" s="21"/>
      <c r="AD9" s="21"/>
      <c r="AE9" s="21" t="s">
        <v>73</v>
      </c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</row>
    <row r="10" spans="1:60" ht="22.5" outlineLevel="1" x14ac:dyDescent="0.2">
      <c r="A10" s="22"/>
      <c r="B10" s="22"/>
      <c r="C10" s="57" t="s">
        <v>392</v>
      </c>
      <c r="D10" s="31"/>
      <c r="E10" s="36"/>
      <c r="F10" s="39"/>
      <c r="G10" s="39"/>
      <c r="H10" s="39"/>
      <c r="I10" s="39"/>
      <c r="J10" s="39"/>
      <c r="K10" s="39"/>
      <c r="L10" s="39"/>
      <c r="M10" s="39"/>
      <c r="N10" s="29"/>
      <c r="O10" s="29"/>
      <c r="P10" s="29"/>
      <c r="Q10" s="29"/>
      <c r="R10" s="29"/>
      <c r="S10" s="29"/>
      <c r="T10" s="30"/>
      <c r="U10" s="29"/>
      <c r="V10" s="21"/>
      <c r="W10" s="21"/>
      <c r="X10" s="21"/>
      <c r="Y10" s="21"/>
      <c r="Z10" s="21"/>
      <c r="AA10" s="21"/>
      <c r="AB10" s="21"/>
      <c r="AC10" s="21"/>
      <c r="AD10" s="21"/>
      <c r="AE10" s="21" t="s">
        <v>74</v>
      </c>
      <c r="AF10" s="21">
        <v>0</v>
      </c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</row>
    <row r="11" spans="1:60" ht="33.75" outlineLevel="1" x14ac:dyDescent="0.2">
      <c r="A11" s="22"/>
      <c r="B11" s="22"/>
      <c r="C11" s="57" t="s">
        <v>393</v>
      </c>
      <c r="D11" s="31"/>
      <c r="E11" s="36"/>
      <c r="F11" s="39"/>
      <c r="G11" s="39"/>
      <c r="H11" s="39"/>
      <c r="I11" s="39"/>
      <c r="J11" s="39"/>
      <c r="K11" s="39"/>
      <c r="L11" s="39"/>
      <c r="M11" s="39"/>
      <c r="N11" s="29"/>
      <c r="O11" s="29"/>
      <c r="P11" s="29"/>
      <c r="Q11" s="29"/>
      <c r="R11" s="29"/>
      <c r="S11" s="29"/>
      <c r="T11" s="30"/>
      <c r="U11" s="29"/>
      <c r="V11" s="21"/>
      <c r="W11" s="21"/>
      <c r="X11" s="21"/>
      <c r="Y11" s="21"/>
      <c r="Z11" s="21"/>
      <c r="AA11" s="21"/>
      <c r="AB11" s="21"/>
      <c r="AC11" s="21"/>
      <c r="AD11" s="21"/>
      <c r="AE11" s="21" t="s">
        <v>74</v>
      </c>
      <c r="AF11" s="21">
        <v>0</v>
      </c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</row>
    <row r="12" spans="1:60" outlineLevel="1" x14ac:dyDescent="0.2">
      <c r="A12" s="22"/>
      <c r="B12" s="22"/>
      <c r="C12" s="57" t="s">
        <v>269</v>
      </c>
      <c r="D12" s="31"/>
      <c r="E12" s="36"/>
      <c r="F12" s="39"/>
      <c r="G12" s="39"/>
      <c r="H12" s="39"/>
      <c r="I12" s="39"/>
      <c r="J12" s="39"/>
      <c r="K12" s="39"/>
      <c r="L12" s="39"/>
      <c r="M12" s="39"/>
      <c r="N12" s="29"/>
      <c r="O12" s="29"/>
      <c r="P12" s="29"/>
      <c r="Q12" s="29"/>
      <c r="R12" s="29"/>
      <c r="S12" s="29"/>
      <c r="T12" s="30"/>
      <c r="U12" s="29"/>
      <c r="V12" s="21"/>
      <c r="W12" s="21"/>
      <c r="X12" s="21"/>
      <c r="Y12" s="21"/>
      <c r="Z12" s="21"/>
      <c r="AA12" s="21"/>
      <c r="AB12" s="21"/>
      <c r="AC12" s="21"/>
      <c r="AD12" s="21"/>
      <c r="AE12" s="21" t="s">
        <v>74</v>
      </c>
      <c r="AF12" s="21">
        <v>0</v>
      </c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</row>
    <row r="13" spans="1:60" ht="12.75" customHeight="1" outlineLevel="1" x14ac:dyDescent="0.2">
      <c r="A13" s="22"/>
      <c r="B13" s="22"/>
      <c r="C13" s="57" t="s">
        <v>270</v>
      </c>
      <c r="D13" s="31"/>
      <c r="E13" s="36"/>
      <c r="F13" s="39"/>
      <c r="G13" s="39"/>
      <c r="H13" s="39"/>
      <c r="I13" s="39"/>
      <c r="J13" s="39"/>
      <c r="K13" s="39"/>
      <c r="L13" s="39"/>
      <c r="M13" s="39"/>
      <c r="N13" s="29"/>
      <c r="O13" s="29"/>
      <c r="P13" s="29"/>
      <c r="Q13" s="29"/>
      <c r="R13" s="29"/>
      <c r="S13" s="29"/>
      <c r="T13" s="30"/>
      <c r="U13" s="29"/>
      <c r="V13" s="21"/>
      <c r="W13" s="21"/>
      <c r="X13" s="21"/>
      <c r="Y13" s="21"/>
      <c r="Z13" s="21"/>
      <c r="AA13" s="21"/>
      <c r="AB13" s="21"/>
      <c r="AC13" s="21"/>
      <c r="AD13" s="21"/>
      <c r="AE13" s="21" t="s">
        <v>74</v>
      </c>
      <c r="AF13" s="21">
        <v>0</v>
      </c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</row>
    <row r="14" spans="1:60" outlineLevel="1" x14ac:dyDescent="0.2">
      <c r="A14" s="22"/>
      <c r="B14" s="22"/>
      <c r="C14" s="57" t="s">
        <v>271</v>
      </c>
      <c r="D14" s="31"/>
      <c r="E14" s="36"/>
      <c r="F14" s="39"/>
      <c r="G14" s="39"/>
      <c r="H14" s="39"/>
      <c r="I14" s="39"/>
      <c r="J14" s="39"/>
      <c r="K14" s="39"/>
      <c r="L14" s="39"/>
      <c r="M14" s="39"/>
      <c r="N14" s="29"/>
      <c r="O14" s="29"/>
      <c r="P14" s="29"/>
      <c r="Q14" s="29"/>
      <c r="R14" s="29"/>
      <c r="S14" s="29"/>
      <c r="T14" s="30"/>
      <c r="U14" s="29"/>
      <c r="V14" s="21"/>
      <c r="W14" s="21"/>
      <c r="X14" s="21"/>
      <c r="Y14" s="21"/>
      <c r="Z14" s="21"/>
      <c r="AA14" s="21"/>
      <c r="AB14" s="21"/>
      <c r="AC14" s="21"/>
      <c r="AD14" s="21"/>
      <c r="AE14" s="21" t="s">
        <v>74</v>
      </c>
      <c r="AF14" s="21">
        <v>0</v>
      </c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</row>
    <row r="15" spans="1:60" outlineLevel="1" x14ac:dyDescent="0.2">
      <c r="A15" s="22"/>
      <c r="B15" s="22"/>
      <c r="C15" s="57" t="s">
        <v>272</v>
      </c>
      <c r="D15" s="31"/>
      <c r="E15" s="36"/>
      <c r="F15" s="39"/>
      <c r="G15" s="39"/>
      <c r="H15" s="39"/>
      <c r="I15" s="39"/>
      <c r="J15" s="39"/>
      <c r="K15" s="39"/>
      <c r="L15" s="39"/>
      <c r="M15" s="39"/>
      <c r="N15" s="29"/>
      <c r="O15" s="29"/>
      <c r="P15" s="29"/>
      <c r="Q15" s="29"/>
      <c r="R15" s="29"/>
      <c r="S15" s="29"/>
      <c r="T15" s="30"/>
      <c r="U15" s="29"/>
      <c r="V15" s="21"/>
      <c r="W15" s="21"/>
      <c r="X15" s="21"/>
      <c r="Y15" s="21"/>
      <c r="Z15" s="21"/>
      <c r="AA15" s="21"/>
      <c r="AB15" s="21"/>
      <c r="AC15" s="21"/>
      <c r="AD15" s="21"/>
      <c r="AE15" s="21" t="s">
        <v>74</v>
      </c>
      <c r="AF15" s="21">
        <v>0</v>
      </c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</row>
    <row r="16" spans="1:60" outlineLevel="1" x14ac:dyDescent="0.2">
      <c r="A16" s="22"/>
      <c r="B16" s="22"/>
      <c r="C16" s="57" t="s">
        <v>273</v>
      </c>
      <c r="D16" s="31"/>
      <c r="E16" s="36"/>
      <c r="F16" s="39"/>
      <c r="G16" s="39"/>
      <c r="H16" s="39"/>
      <c r="I16" s="39"/>
      <c r="J16" s="39"/>
      <c r="K16" s="39"/>
      <c r="L16" s="39"/>
      <c r="M16" s="39"/>
      <c r="N16" s="29"/>
      <c r="O16" s="29"/>
      <c r="P16" s="29"/>
      <c r="Q16" s="29"/>
      <c r="R16" s="29"/>
      <c r="S16" s="29"/>
      <c r="T16" s="30"/>
      <c r="U16" s="29"/>
      <c r="V16" s="21"/>
      <c r="W16" s="21"/>
      <c r="X16" s="21"/>
      <c r="Y16" s="21"/>
      <c r="Z16" s="21"/>
      <c r="AA16" s="21"/>
      <c r="AB16" s="21"/>
      <c r="AC16" s="21"/>
      <c r="AD16" s="21"/>
      <c r="AE16" s="21" t="s">
        <v>74</v>
      </c>
      <c r="AF16" s="21">
        <v>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</row>
    <row r="17" spans="1:60" outlineLevel="1" x14ac:dyDescent="0.2">
      <c r="A17" s="22"/>
      <c r="B17" s="22"/>
      <c r="C17" s="57" t="s">
        <v>274</v>
      </c>
      <c r="D17" s="31"/>
      <c r="E17" s="36"/>
      <c r="F17" s="39"/>
      <c r="G17" s="39"/>
      <c r="H17" s="39"/>
      <c r="I17" s="39"/>
      <c r="J17" s="39"/>
      <c r="K17" s="39"/>
      <c r="L17" s="39"/>
      <c r="M17" s="39"/>
      <c r="N17" s="29"/>
      <c r="O17" s="29"/>
      <c r="P17" s="29"/>
      <c r="Q17" s="29"/>
      <c r="R17" s="29"/>
      <c r="S17" s="29"/>
      <c r="T17" s="30"/>
      <c r="U17" s="29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</row>
    <row r="18" spans="1:60" outlineLevel="1" x14ac:dyDescent="0.2">
      <c r="A18" s="22"/>
      <c r="B18" s="22"/>
      <c r="C18" s="57" t="s">
        <v>275</v>
      </c>
      <c r="D18" s="31"/>
      <c r="E18" s="36"/>
      <c r="F18" s="39"/>
      <c r="G18" s="39"/>
      <c r="H18" s="39"/>
      <c r="I18" s="39"/>
      <c r="J18" s="39"/>
      <c r="K18" s="39"/>
      <c r="L18" s="39"/>
      <c r="M18" s="39"/>
      <c r="N18" s="29"/>
      <c r="O18" s="29"/>
      <c r="P18" s="29"/>
      <c r="Q18" s="29"/>
      <c r="R18" s="29"/>
      <c r="S18" s="29"/>
      <c r="T18" s="30"/>
      <c r="U18" s="29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</row>
    <row r="19" spans="1:60" outlineLevel="1" x14ac:dyDescent="0.2">
      <c r="A19" s="22"/>
      <c r="B19" s="22"/>
      <c r="C19" s="57" t="s">
        <v>276</v>
      </c>
      <c r="D19" s="31"/>
      <c r="E19" s="36"/>
      <c r="F19" s="39"/>
      <c r="G19" s="39"/>
      <c r="H19" s="39"/>
      <c r="I19" s="39"/>
      <c r="J19" s="39"/>
      <c r="K19" s="39"/>
      <c r="L19" s="39"/>
      <c r="M19" s="39"/>
      <c r="N19" s="29"/>
      <c r="O19" s="29"/>
      <c r="P19" s="29"/>
      <c r="Q19" s="29"/>
      <c r="R19" s="29"/>
      <c r="S19" s="29"/>
      <c r="T19" s="30"/>
      <c r="U19" s="29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</row>
    <row r="20" spans="1:60" ht="22.5" outlineLevel="1" x14ac:dyDescent="0.2">
      <c r="A20" s="22">
        <v>13</v>
      </c>
      <c r="B20" s="22" t="s">
        <v>16</v>
      </c>
      <c r="C20" s="56" t="s">
        <v>287</v>
      </c>
      <c r="D20" s="28" t="s">
        <v>72</v>
      </c>
      <c r="E20" s="35">
        <v>50</v>
      </c>
      <c r="F20" s="38"/>
      <c r="G20" s="39">
        <f>ROUND(E20*F20,2)</f>
        <v>0</v>
      </c>
      <c r="H20" s="39"/>
      <c r="I20" s="39">
        <f>ROUND(E20*H20,2)</f>
        <v>0</v>
      </c>
      <c r="J20" s="39"/>
      <c r="K20" s="39">
        <f>ROUND(E20*J20,2)</f>
        <v>0</v>
      </c>
      <c r="L20" s="39">
        <v>21</v>
      </c>
      <c r="M20" s="39">
        <f>G20*(1+L20/100)</f>
        <v>0</v>
      </c>
      <c r="N20" s="29">
        <v>0</v>
      </c>
      <c r="O20" s="29">
        <f>ROUND(E20*N20,5)</f>
        <v>0</v>
      </c>
      <c r="P20" s="29">
        <v>0</v>
      </c>
      <c r="Q20" s="29">
        <f>ROUND(E20*P20,5)</f>
        <v>0</v>
      </c>
      <c r="R20" s="29"/>
      <c r="S20" s="29"/>
      <c r="T20" s="30">
        <v>0</v>
      </c>
      <c r="U20" s="29">
        <f>ROUND(E20*T20,2)</f>
        <v>0</v>
      </c>
      <c r="V20" s="21"/>
      <c r="W20" s="21"/>
      <c r="X20" s="21"/>
      <c r="Y20" s="21"/>
      <c r="Z20" s="21"/>
      <c r="AA20" s="21"/>
      <c r="AB20" s="21"/>
      <c r="AC20" s="21"/>
      <c r="AD20" s="21"/>
      <c r="AE20" s="21" t="s">
        <v>73</v>
      </c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</row>
    <row r="21" spans="1:60" ht="33.75" outlineLevel="1" x14ac:dyDescent="0.2">
      <c r="A21" s="22"/>
      <c r="B21" s="22"/>
      <c r="C21" s="57" t="s">
        <v>288</v>
      </c>
      <c r="D21" s="31"/>
      <c r="E21" s="36"/>
      <c r="F21" s="39"/>
      <c r="G21" s="39"/>
      <c r="H21" s="39"/>
      <c r="I21" s="39"/>
      <c r="J21" s="39"/>
      <c r="K21" s="39"/>
      <c r="L21" s="39"/>
      <c r="M21" s="39"/>
      <c r="N21" s="29"/>
      <c r="O21" s="29"/>
      <c r="P21" s="29"/>
      <c r="Q21" s="29"/>
      <c r="R21" s="29"/>
      <c r="S21" s="29"/>
      <c r="T21" s="30"/>
      <c r="U21" s="29"/>
      <c r="V21" s="21"/>
      <c r="W21" s="21"/>
      <c r="X21" s="21"/>
      <c r="Y21" s="21"/>
      <c r="Z21" s="21"/>
      <c r="AA21" s="21"/>
      <c r="AB21" s="21"/>
      <c r="AC21" s="21"/>
      <c r="AD21" s="21"/>
      <c r="AE21" s="21" t="s">
        <v>74</v>
      </c>
      <c r="AF21" s="21">
        <v>0</v>
      </c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</row>
    <row r="22" spans="1:60" outlineLevel="1" x14ac:dyDescent="0.2">
      <c r="A22" s="22">
        <v>14</v>
      </c>
      <c r="B22" s="22" t="s">
        <v>18</v>
      </c>
      <c r="C22" s="56" t="s">
        <v>395</v>
      </c>
      <c r="D22" s="28" t="s">
        <v>72</v>
      </c>
      <c r="E22" s="35">
        <v>11</v>
      </c>
      <c r="F22" s="38"/>
      <c r="G22" s="39">
        <f>ROUND(E22*F22,2)</f>
        <v>0</v>
      </c>
      <c r="H22" s="39"/>
      <c r="I22" s="39">
        <f>ROUND(E22*H22,2)</f>
        <v>0</v>
      </c>
      <c r="J22" s="39"/>
      <c r="K22" s="39">
        <f>ROUND(E22*J22,2)</f>
        <v>0</v>
      </c>
      <c r="L22" s="39">
        <v>21</v>
      </c>
      <c r="M22" s="39">
        <f>G22*(1+L22/100)</f>
        <v>0</v>
      </c>
      <c r="N22" s="29">
        <v>0</v>
      </c>
      <c r="O22" s="29">
        <f>ROUND(E22*N22,5)</f>
        <v>0</v>
      </c>
      <c r="P22" s="29">
        <v>0</v>
      </c>
      <c r="Q22" s="29">
        <f>ROUND(E22*P22,5)</f>
        <v>0</v>
      </c>
      <c r="R22" s="29"/>
      <c r="S22" s="29"/>
      <c r="T22" s="30">
        <v>0</v>
      </c>
      <c r="U22" s="29">
        <f>ROUND(E22*T22,2)</f>
        <v>0</v>
      </c>
      <c r="V22" s="21"/>
      <c r="W22" s="21"/>
      <c r="X22" s="21"/>
      <c r="Y22" s="21"/>
      <c r="Z22" s="21"/>
      <c r="AA22" s="21"/>
      <c r="AB22" s="21"/>
      <c r="AC22" s="21"/>
      <c r="AD22" s="21"/>
      <c r="AE22" s="21" t="s">
        <v>73</v>
      </c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</row>
    <row r="23" spans="1:60" ht="22.5" outlineLevel="1" x14ac:dyDescent="0.2">
      <c r="A23" s="22"/>
      <c r="B23" s="22"/>
      <c r="C23" s="57" t="s">
        <v>396</v>
      </c>
      <c r="D23" s="31"/>
      <c r="E23" s="36"/>
      <c r="F23" s="39"/>
      <c r="G23" s="39"/>
      <c r="H23" s="39"/>
      <c r="I23" s="39"/>
      <c r="J23" s="39"/>
      <c r="K23" s="39"/>
      <c r="L23" s="39"/>
      <c r="M23" s="39"/>
      <c r="N23" s="29"/>
      <c r="O23" s="29"/>
      <c r="P23" s="29"/>
      <c r="Q23" s="29"/>
      <c r="R23" s="29"/>
      <c r="S23" s="29"/>
      <c r="T23" s="30"/>
      <c r="U23" s="29"/>
      <c r="V23" s="21"/>
      <c r="W23" s="21"/>
      <c r="X23" s="21"/>
      <c r="Y23" s="21"/>
      <c r="Z23" s="21"/>
      <c r="AA23" s="21"/>
      <c r="AB23" s="21"/>
      <c r="AC23" s="21"/>
      <c r="AD23" s="21"/>
      <c r="AE23" s="21" t="s">
        <v>74</v>
      </c>
      <c r="AF23" s="21">
        <v>0</v>
      </c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</row>
    <row r="24" spans="1:60" ht="33.75" outlineLevel="1" x14ac:dyDescent="0.2">
      <c r="A24" s="22"/>
      <c r="B24" s="22"/>
      <c r="C24" s="57" t="s">
        <v>393</v>
      </c>
      <c r="D24" s="31"/>
      <c r="E24" s="36"/>
      <c r="F24" s="39"/>
      <c r="G24" s="39"/>
      <c r="H24" s="39"/>
      <c r="I24" s="39"/>
      <c r="J24" s="39"/>
      <c r="K24" s="39"/>
      <c r="L24" s="39"/>
      <c r="M24" s="39"/>
      <c r="N24" s="29"/>
      <c r="O24" s="29"/>
      <c r="P24" s="29"/>
      <c r="Q24" s="29"/>
      <c r="R24" s="29"/>
      <c r="S24" s="29"/>
      <c r="T24" s="30"/>
      <c r="U24" s="29"/>
      <c r="V24" s="21"/>
      <c r="W24" s="21"/>
      <c r="X24" s="21"/>
      <c r="Y24" s="21"/>
      <c r="Z24" s="21"/>
      <c r="AA24" s="21"/>
      <c r="AB24" s="21"/>
      <c r="AC24" s="21"/>
      <c r="AD24" s="21"/>
      <c r="AE24" s="21" t="s">
        <v>74</v>
      </c>
      <c r="AF24" s="21">
        <v>0</v>
      </c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</row>
    <row r="25" spans="1:60" outlineLevel="1" x14ac:dyDescent="0.2">
      <c r="A25" s="22"/>
      <c r="B25" s="22"/>
      <c r="C25" s="57" t="s">
        <v>277</v>
      </c>
      <c r="D25" s="31"/>
      <c r="E25" s="36"/>
      <c r="F25" s="39"/>
      <c r="G25" s="39"/>
      <c r="H25" s="39"/>
      <c r="I25" s="39"/>
      <c r="J25" s="39"/>
      <c r="K25" s="39"/>
      <c r="L25" s="39"/>
      <c r="M25" s="39"/>
      <c r="N25" s="29"/>
      <c r="O25" s="29"/>
      <c r="P25" s="29"/>
      <c r="Q25" s="29"/>
      <c r="R25" s="29"/>
      <c r="S25" s="29"/>
      <c r="T25" s="30"/>
      <c r="U25" s="29"/>
      <c r="V25" s="21"/>
      <c r="W25" s="21"/>
      <c r="X25" s="21"/>
      <c r="Y25" s="21"/>
      <c r="Z25" s="21"/>
      <c r="AA25" s="21"/>
      <c r="AB25" s="21"/>
      <c r="AC25" s="21"/>
      <c r="AD25" s="21"/>
      <c r="AE25" s="21" t="s">
        <v>74</v>
      </c>
      <c r="AF25" s="21">
        <v>0</v>
      </c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</row>
    <row r="26" spans="1:60" outlineLevel="1" x14ac:dyDescent="0.2">
      <c r="A26" s="22"/>
      <c r="B26" s="22"/>
      <c r="C26" s="57" t="s">
        <v>278</v>
      </c>
      <c r="D26" s="31"/>
      <c r="E26" s="36"/>
      <c r="F26" s="39"/>
      <c r="G26" s="39"/>
      <c r="H26" s="39"/>
      <c r="I26" s="39"/>
      <c r="J26" s="39"/>
      <c r="K26" s="39"/>
      <c r="L26" s="39"/>
      <c r="M26" s="39"/>
      <c r="N26" s="29"/>
      <c r="O26" s="29"/>
      <c r="P26" s="29"/>
      <c r="Q26" s="29"/>
      <c r="R26" s="29"/>
      <c r="S26" s="29"/>
      <c r="T26" s="30"/>
      <c r="U26" s="29"/>
      <c r="V26" s="21"/>
      <c r="W26" s="21"/>
      <c r="X26" s="21"/>
      <c r="Y26" s="21"/>
      <c r="Z26" s="21"/>
      <c r="AA26" s="21"/>
      <c r="AB26" s="21"/>
      <c r="AC26" s="21"/>
      <c r="AD26" s="21"/>
      <c r="AE26" s="21" t="s">
        <v>74</v>
      </c>
      <c r="AF26" s="21">
        <v>0</v>
      </c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</row>
    <row r="27" spans="1:60" outlineLevel="1" x14ac:dyDescent="0.2">
      <c r="A27" s="22"/>
      <c r="B27" s="22"/>
      <c r="C27" s="57" t="s">
        <v>279</v>
      </c>
      <c r="D27" s="31"/>
      <c r="E27" s="36"/>
      <c r="F27" s="39"/>
      <c r="G27" s="39"/>
      <c r="H27" s="39"/>
      <c r="I27" s="39"/>
      <c r="J27" s="39"/>
      <c r="K27" s="39"/>
      <c r="L27" s="39"/>
      <c r="M27" s="39"/>
      <c r="N27" s="29"/>
      <c r="O27" s="29"/>
      <c r="P27" s="29"/>
      <c r="Q27" s="29"/>
      <c r="R27" s="29"/>
      <c r="S27" s="29"/>
      <c r="T27" s="30"/>
      <c r="U27" s="29"/>
      <c r="V27" s="21"/>
      <c r="W27" s="21"/>
      <c r="X27" s="21"/>
      <c r="Y27" s="21"/>
      <c r="Z27" s="21"/>
      <c r="AA27" s="21"/>
      <c r="AB27" s="21"/>
      <c r="AC27" s="21"/>
      <c r="AD27" s="21"/>
      <c r="AE27" s="21" t="s">
        <v>74</v>
      </c>
      <c r="AF27" s="21">
        <v>0</v>
      </c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</row>
    <row r="28" spans="1:60" outlineLevel="1" x14ac:dyDescent="0.2">
      <c r="A28" s="22"/>
      <c r="B28" s="22"/>
      <c r="C28" s="57" t="s">
        <v>280</v>
      </c>
      <c r="D28" s="31"/>
      <c r="E28" s="36"/>
      <c r="F28" s="39"/>
      <c r="G28" s="39"/>
      <c r="H28" s="39"/>
      <c r="I28" s="39"/>
      <c r="J28" s="39"/>
      <c r="K28" s="39"/>
      <c r="L28" s="39"/>
      <c r="M28" s="39"/>
      <c r="N28" s="29"/>
      <c r="O28" s="29"/>
      <c r="P28" s="29"/>
      <c r="Q28" s="29"/>
      <c r="R28" s="29"/>
      <c r="S28" s="29"/>
      <c r="T28" s="30"/>
      <c r="U28" s="29"/>
      <c r="V28" s="21"/>
      <c r="W28" s="21"/>
      <c r="X28" s="21"/>
      <c r="Y28" s="21"/>
      <c r="Z28" s="21"/>
      <c r="AA28" s="21"/>
      <c r="AB28" s="21"/>
      <c r="AC28" s="21"/>
      <c r="AD28" s="21"/>
      <c r="AE28" s="21" t="s">
        <v>74</v>
      </c>
      <c r="AF28" s="21">
        <v>0</v>
      </c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</row>
    <row r="29" spans="1:60" outlineLevel="1" x14ac:dyDescent="0.2">
      <c r="A29" s="22"/>
      <c r="B29" s="22"/>
      <c r="C29" s="57" t="s">
        <v>281</v>
      </c>
      <c r="D29" s="31"/>
      <c r="E29" s="36"/>
      <c r="F29" s="39"/>
      <c r="G29" s="39"/>
      <c r="H29" s="39"/>
      <c r="I29" s="39"/>
      <c r="J29" s="39"/>
      <c r="K29" s="39"/>
      <c r="L29" s="39"/>
      <c r="M29" s="39"/>
      <c r="N29" s="29"/>
      <c r="O29" s="29"/>
      <c r="P29" s="29"/>
      <c r="Q29" s="29"/>
      <c r="R29" s="29"/>
      <c r="S29" s="29"/>
      <c r="T29" s="30"/>
      <c r="U29" s="29"/>
      <c r="V29" s="21"/>
      <c r="W29" s="21"/>
      <c r="X29" s="21"/>
      <c r="Y29" s="21"/>
      <c r="Z29" s="21"/>
      <c r="AA29" s="21"/>
      <c r="AB29" s="21"/>
      <c r="AC29" s="21"/>
      <c r="AD29" s="21"/>
      <c r="AE29" s="21" t="s">
        <v>74</v>
      </c>
      <c r="AF29" s="21">
        <v>0</v>
      </c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</row>
    <row r="30" spans="1:60" outlineLevel="1" x14ac:dyDescent="0.2">
      <c r="A30" s="22"/>
      <c r="B30" s="22"/>
      <c r="C30" s="57" t="s">
        <v>282</v>
      </c>
      <c r="D30" s="31"/>
      <c r="E30" s="36"/>
      <c r="F30" s="39"/>
      <c r="G30" s="39"/>
      <c r="H30" s="39"/>
      <c r="I30" s="39"/>
      <c r="J30" s="39"/>
      <c r="K30" s="39"/>
      <c r="L30" s="39"/>
      <c r="M30" s="39"/>
      <c r="N30" s="29"/>
      <c r="O30" s="29"/>
      <c r="P30" s="29"/>
      <c r="Q30" s="29"/>
      <c r="R30" s="29"/>
      <c r="S30" s="29"/>
      <c r="T30" s="30"/>
      <c r="U30" s="29"/>
      <c r="V30" s="21"/>
      <c r="W30" s="21"/>
      <c r="X30" s="21"/>
      <c r="Y30" s="21"/>
      <c r="Z30" s="21"/>
      <c r="AA30" s="21"/>
      <c r="AB30" s="21"/>
      <c r="AC30" s="21"/>
      <c r="AD30" s="21"/>
      <c r="AE30" s="21" t="s">
        <v>74</v>
      </c>
      <c r="AF30" s="21">
        <v>0</v>
      </c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</row>
    <row r="31" spans="1:60" outlineLevel="1" x14ac:dyDescent="0.2">
      <c r="A31" s="22"/>
      <c r="B31" s="22"/>
      <c r="C31" s="57" t="s">
        <v>283</v>
      </c>
      <c r="D31" s="31"/>
      <c r="E31" s="36"/>
      <c r="F31" s="39"/>
      <c r="G31" s="39"/>
      <c r="H31" s="39"/>
      <c r="I31" s="39"/>
      <c r="J31" s="39"/>
      <c r="K31" s="39"/>
      <c r="L31" s="39"/>
      <c r="M31" s="39"/>
      <c r="N31" s="29"/>
      <c r="O31" s="29"/>
      <c r="P31" s="29"/>
      <c r="Q31" s="29"/>
      <c r="R31" s="29"/>
      <c r="S31" s="29"/>
      <c r="T31" s="30"/>
      <c r="U31" s="29"/>
      <c r="V31" s="21"/>
      <c r="W31" s="21"/>
      <c r="X31" s="21"/>
      <c r="Y31" s="21"/>
      <c r="Z31" s="21"/>
      <c r="AA31" s="21"/>
      <c r="AB31" s="21"/>
      <c r="AC31" s="21"/>
      <c r="AD31" s="21"/>
      <c r="AE31" s="21" t="s">
        <v>74</v>
      </c>
      <c r="AF31" s="21">
        <v>0</v>
      </c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</row>
    <row r="32" spans="1:60" outlineLevel="1" x14ac:dyDescent="0.2">
      <c r="A32" s="22"/>
      <c r="B32" s="22"/>
      <c r="C32" s="57" t="s">
        <v>284</v>
      </c>
      <c r="D32" s="31"/>
      <c r="E32" s="36"/>
      <c r="F32" s="39"/>
      <c r="G32" s="39"/>
      <c r="H32" s="39"/>
      <c r="I32" s="39"/>
      <c r="J32" s="39"/>
      <c r="K32" s="39"/>
      <c r="L32" s="39"/>
      <c r="M32" s="39"/>
      <c r="N32" s="29"/>
      <c r="O32" s="29"/>
      <c r="P32" s="29"/>
      <c r="Q32" s="29"/>
      <c r="R32" s="29"/>
      <c r="S32" s="29"/>
      <c r="T32" s="30"/>
      <c r="U32" s="29"/>
      <c r="V32" s="21"/>
      <c r="W32" s="21"/>
      <c r="X32" s="21"/>
      <c r="Y32" s="21"/>
      <c r="Z32" s="21"/>
      <c r="AA32" s="21"/>
      <c r="AB32" s="21"/>
      <c r="AC32" s="21"/>
      <c r="AD32" s="21"/>
      <c r="AE32" s="21" t="s">
        <v>74</v>
      </c>
      <c r="AF32" s="21">
        <v>0</v>
      </c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</row>
    <row r="33" spans="1:60" outlineLevel="1" x14ac:dyDescent="0.2">
      <c r="A33" s="22"/>
      <c r="B33" s="22"/>
      <c r="C33" s="57" t="s">
        <v>285</v>
      </c>
      <c r="D33" s="31"/>
      <c r="E33" s="36"/>
      <c r="F33" s="39"/>
      <c r="G33" s="39"/>
      <c r="H33" s="39"/>
      <c r="I33" s="39"/>
      <c r="J33" s="39"/>
      <c r="K33" s="39"/>
      <c r="L33" s="39"/>
      <c r="M33" s="39"/>
      <c r="N33" s="29"/>
      <c r="O33" s="29"/>
      <c r="P33" s="29"/>
      <c r="Q33" s="29"/>
      <c r="R33" s="29"/>
      <c r="S33" s="29"/>
      <c r="T33" s="30"/>
      <c r="U33" s="29"/>
      <c r="V33" s="21"/>
      <c r="W33" s="21"/>
      <c r="X33" s="21"/>
      <c r="Y33" s="21"/>
      <c r="Z33" s="21"/>
      <c r="AA33" s="21"/>
      <c r="AB33" s="21"/>
      <c r="AC33" s="21"/>
      <c r="AD33" s="21"/>
      <c r="AE33" s="21" t="s">
        <v>74</v>
      </c>
      <c r="AF33" s="21">
        <v>0</v>
      </c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</row>
    <row r="34" spans="1:60" ht="22.5" outlineLevel="1" x14ac:dyDescent="0.2">
      <c r="A34" s="22">
        <v>15</v>
      </c>
      <c r="B34" s="22" t="s">
        <v>20</v>
      </c>
      <c r="C34" s="56" t="s">
        <v>397</v>
      </c>
      <c r="D34" s="28" t="s">
        <v>72</v>
      </c>
      <c r="E34" s="35">
        <v>11</v>
      </c>
      <c r="F34" s="38"/>
      <c r="G34" s="39">
        <f>ROUND(E34*F34,2)</f>
        <v>0</v>
      </c>
      <c r="H34" s="39"/>
      <c r="I34" s="39">
        <f>ROUND(E34*H34,2)</f>
        <v>0</v>
      </c>
      <c r="J34" s="39"/>
      <c r="K34" s="39">
        <f>ROUND(E34*J34,2)</f>
        <v>0</v>
      </c>
      <c r="L34" s="39">
        <v>21</v>
      </c>
      <c r="M34" s="39">
        <f>G34*(1+L34/100)</f>
        <v>0</v>
      </c>
      <c r="N34" s="29">
        <v>0</v>
      </c>
      <c r="O34" s="29">
        <f>ROUND(E34*N34,5)</f>
        <v>0</v>
      </c>
      <c r="P34" s="29">
        <v>0</v>
      </c>
      <c r="Q34" s="29">
        <f>ROUND(E34*P34,5)</f>
        <v>0</v>
      </c>
      <c r="R34" s="29"/>
      <c r="S34" s="29"/>
      <c r="T34" s="30">
        <v>0</v>
      </c>
      <c r="U34" s="29">
        <f>ROUND(E34*T34,2)</f>
        <v>0</v>
      </c>
      <c r="V34" s="21"/>
      <c r="W34" s="21"/>
      <c r="X34" s="21"/>
      <c r="Y34" s="21"/>
      <c r="Z34" s="21"/>
      <c r="AA34" s="21"/>
      <c r="AB34" s="21"/>
      <c r="AC34" s="21"/>
      <c r="AD34" s="21"/>
      <c r="AE34" s="21" t="s">
        <v>73</v>
      </c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</row>
    <row r="35" spans="1:60" ht="22.5" outlineLevel="1" x14ac:dyDescent="0.2">
      <c r="A35" s="22">
        <v>16</v>
      </c>
      <c r="B35" s="22" t="s">
        <v>22</v>
      </c>
      <c r="C35" s="56" t="s">
        <v>398</v>
      </c>
      <c r="D35" s="28" t="s">
        <v>75</v>
      </c>
      <c r="E35" s="35">
        <v>1</v>
      </c>
      <c r="F35" s="38"/>
      <c r="G35" s="39">
        <f>ROUND(E35*F35,2)</f>
        <v>0</v>
      </c>
      <c r="H35" s="39"/>
      <c r="I35" s="39">
        <f>ROUND(E35*H35,2)</f>
        <v>0</v>
      </c>
      <c r="J35" s="39"/>
      <c r="K35" s="39">
        <f>ROUND(E35*J35,2)</f>
        <v>0</v>
      </c>
      <c r="L35" s="39">
        <v>21</v>
      </c>
      <c r="M35" s="39">
        <f>G35*(1+L35/100)</f>
        <v>0</v>
      </c>
      <c r="N35" s="29">
        <v>0</v>
      </c>
      <c r="O35" s="29">
        <f>ROUND(E35*N35,5)</f>
        <v>0</v>
      </c>
      <c r="P35" s="29">
        <v>0</v>
      </c>
      <c r="Q35" s="29">
        <f>ROUND(E35*P35,5)</f>
        <v>0</v>
      </c>
      <c r="R35" s="29"/>
      <c r="S35" s="29"/>
      <c r="T35" s="30">
        <v>0</v>
      </c>
      <c r="U35" s="29">
        <f>ROUND(E35*T35,2)</f>
        <v>0</v>
      </c>
      <c r="V35" s="21"/>
      <c r="W35" s="21"/>
      <c r="X35" s="21"/>
      <c r="Y35" s="21"/>
      <c r="Z35" s="21"/>
      <c r="AA35" s="21"/>
      <c r="AB35" s="21"/>
      <c r="AC35" s="21"/>
      <c r="AD35" s="21"/>
      <c r="AE35" s="21" t="s">
        <v>73</v>
      </c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</row>
    <row r="36" spans="1:60" ht="22.5" outlineLevel="1" x14ac:dyDescent="0.2">
      <c r="A36" s="22"/>
      <c r="B36" s="22"/>
      <c r="C36" s="57" t="s">
        <v>286</v>
      </c>
      <c r="D36" s="31"/>
      <c r="E36" s="36"/>
      <c r="F36" s="39"/>
      <c r="G36" s="39"/>
      <c r="H36" s="39"/>
      <c r="I36" s="39"/>
      <c r="J36" s="39"/>
      <c r="K36" s="39"/>
      <c r="L36" s="39"/>
      <c r="M36" s="39"/>
      <c r="N36" s="29"/>
      <c r="O36" s="29"/>
      <c r="P36" s="29"/>
      <c r="Q36" s="29"/>
      <c r="R36" s="29"/>
      <c r="S36" s="29"/>
      <c r="T36" s="30"/>
      <c r="U36" s="29"/>
      <c r="V36" s="21"/>
      <c r="W36" s="21"/>
      <c r="X36" s="21"/>
      <c r="Y36" s="21"/>
      <c r="Z36" s="21"/>
      <c r="AA36" s="21"/>
      <c r="AB36" s="21"/>
      <c r="AC36" s="21"/>
      <c r="AD36" s="21"/>
      <c r="AE36" s="21" t="s">
        <v>74</v>
      </c>
      <c r="AF36" s="21">
        <v>0</v>
      </c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</row>
    <row r="37" spans="1:60" ht="22.5" outlineLevel="1" x14ac:dyDescent="0.2">
      <c r="A37" s="22">
        <v>17</v>
      </c>
      <c r="B37" s="22" t="s">
        <v>24</v>
      </c>
      <c r="C37" s="56" t="s">
        <v>76</v>
      </c>
      <c r="D37" s="28" t="s">
        <v>75</v>
      </c>
      <c r="E37" s="35">
        <v>2</v>
      </c>
      <c r="F37" s="38"/>
      <c r="G37" s="39">
        <f>ROUND(E37*F37,2)</f>
        <v>0</v>
      </c>
      <c r="H37" s="39"/>
      <c r="I37" s="39">
        <f>ROUND(E37*H37,2)</f>
        <v>0</v>
      </c>
      <c r="J37" s="39"/>
      <c r="K37" s="39">
        <f>ROUND(E37*J37,2)</f>
        <v>0</v>
      </c>
      <c r="L37" s="39">
        <v>21</v>
      </c>
      <c r="M37" s="39">
        <f>G37*(1+L37/100)</f>
        <v>0</v>
      </c>
      <c r="N37" s="29">
        <v>0</v>
      </c>
      <c r="O37" s="29">
        <f>ROUND(E37*N37,5)</f>
        <v>0</v>
      </c>
      <c r="P37" s="29">
        <v>0</v>
      </c>
      <c r="Q37" s="29">
        <f>ROUND(E37*P37,5)</f>
        <v>0</v>
      </c>
      <c r="R37" s="29"/>
      <c r="S37" s="29"/>
      <c r="T37" s="30">
        <v>0</v>
      </c>
      <c r="U37" s="29">
        <f>ROUND(E37*T37,2)</f>
        <v>0</v>
      </c>
      <c r="V37" s="21"/>
      <c r="W37" s="21"/>
      <c r="X37" s="21"/>
      <c r="Y37" s="21"/>
      <c r="Z37" s="21"/>
      <c r="AA37" s="21"/>
      <c r="AB37" s="21"/>
      <c r="AC37" s="21"/>
      <c r="AD37" s="21"/>
      <c r="AE37" s="21" t="s">
        <v>73</v>
      </c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</row>
    <row r="38" spans="1:60" ht="33.75" outlineLevel="1" x14ac:dyDescent="0.2">
      <c r="A38" s="22"/>
      <c r="B38" s="22"/>
      <c r="C38" s="57" t="s">
        <v>399</v>
      </c>
      <c r="D38" s="31"/>
      <c r="E38" s="36"/>
      <c r="F38" s="39"/>
      <c r="G38" s="39"/>
      <c r="H38" s="39"/>
      <c r="I38" s="39"/>
      <c r="J38" s="39"/>
      <c r="K38" s="39"/>
      <c r="L38" s="39"/>
      <c r="M38" s="39"/>
      <c r="N38" s="29"/>
      <c r="O38" s="29"/>
      <c r="P38" s="29"/>
      <c r="Q38" s="29"/>
      <c r="R38" s="29"/>
      <c r="S38" s="29"/>
      <c r="T38" s="30"/>
      <c r="U38" s="29"/>
      <c r="V38" s="21"/>
      <c r="W38" s="21"/>
      <c r="X38" s="21"/>
      <c r="Y38" s="21"/>
      <c r="Z38" s="21"/>
      <c r="AA38" s="21"/>
      <c r="AB38" s="21"/>
      <c r="AC38" s="21"/>
      <c r="AD38" s="21"/>
      <c r="AE38" s="21" t="s">
        <v>74</v>
      </c>
      <c r="AF38" s="21">
        <v>0</v>
      </c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</row>
    <row r="39" spans="1:60" outlineLevel="1" x14ac:dyDescent="0.2">
      <c r="A39" s="22">
        <v>18</v>
      </c>
      <c r="B39" s="22" t="s">
        <v>25</v>
      </c>
      <c r="C39" s="56" t="s">
        <v>400</v>
      </c>
      <c r="D39" s="28" t="s">
        <v>72</v>
      </c>
      <c r="E39" s="35">
        <v>15</v>
      </c>
      <c r="F39" s="38"/>
      <c r="G39" s="39">
        <f>ROUND(E39*F39,2)</f>
        <v>0</v>
      </c>
      <c r="H39" s="39"/>
      <c r="I39" s="39">
        <f>ROUND(E39*H39,2)</f>
        <v>0</v>
      </c>
      <c r="J39" s="39"/>
      <c r="K39" s="39">
        <f>ROUND(E39*J39,2)</f>
        <v>0</v>
      </c>
      <c r="L39" s="39">
        <v>21</v>
      </c>
      <c r="M39" s="39">
        <f>G39*(1+L39/100)</f>
        <v>0</v>
      </c>
      <c r="N39" s="29">
        <v>0</v>
      </c>
      <c r="O39" s="29">
        <f>ROUND(E39*N39,5)</f>
        <v>0</v>
      </c>
      <c r="P39" s="29">
        <v>0</v>
      </c>
      <c r="Q39" s="29">
        <f>ROUND(E39*P39,5)</f>
        <v>0</v>
      </c>
      <c r="R39" s="29"/>
      <c r="S39" s="29"/>
      <c r="T39" s="30">
        <v>0</v>
      </c>
      <c r="U39" s="29">
        <f>ROUND(E39*T39,2)</f>
        <v>0</v>
      </c>
      <c r="V39" s="21"/>
      <c r="W39" s="21"/>
      <c r="X39" s="21"/>
      <c r="Y39" s="21"/>
      <c r="Z39" s="21"/>
      <c r="AA39" s="21"/>
      <c r="AB39" s="21"/>
      <c r="AC39" s="21"/>
      <c r="AD39" s="21"/>
      <c r="AE39" s="21" t="s">
        <v>73</v>
      </c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</row>
    <row r="40" spans="1:60" ht="22.5" outlineLevel="1" x14ac:dyDescent="0.2">
      <c r="A40" s="22">
        <v>19</v>
      </c>
      <c r="B40" s="22" t="s">
        <v>77</v>
      </c>
      <c r="C40" s="56" t="s">
        <v>401</v>
      </c>
      <c r="D40" s="28" t="s">
        <v>72</v>
      </c>
      <c r="E40" s="35">
        <v>11</v>
      </c>
      <c r="F40" s="38"/>
      <c r="G40" s="39">
        <f>ROUND(E40*F40,2)</f>
        <v>0</v>
      </c>
      <c r="H40" s="39"/>
      <c r="I40" s="39">
        <f>ROUND(E40*H40,2)</f>
        <v>0</v>
      </c>
      <c r="J40" s="39"/>
      <c r="K40" s="39">
        <f>ROUND(E40*J40,2)</f>
        <v>0</v>
      </c>
      <c r="L40" s="39">
        <v>21</v>
      </c>
      <c r="M40" s="39">
        <f>G40*(1+L40/100)</f>
        <v>0</v>
      </c>
      <c r="N40" s="29">
        <v>0</v>
      </c>
      <c r="O40" s="29">
        <f>ROUND(E40*N40,5)</f>
        <v>0</v>
      </c>
      <c r="P40" s="29">
        <v>0</v>
      </c>
      <c r="Q40" s="29">
        <f>ROUND(E40*P40,5)</f>
        <v>0</v>
      </c>
      <c r="R40" s="29"/>
      <c r="S40" s="29"/>
      <c r="T40" s="30">
        <v>0</v>
      </c>
      <c r="U40" s="29">
        <f>ROUND(E40*T40,2)</f>
        <v>0</v>
      </c>
      <c r="V40" s="21"/>
      <c r="W40" s="21"/>
      <c r="X40" s="21"/>
      <c r="Y40" s="21"/>
      <c r="Z40" s="21"/>
      <c r="AA40" s="21"/>
      <c r="AB40" s="21"/>
      <c r="AC40" s="21"/>
      <c r="AD40" s="21"/>
      <c r="AE40" s="21" t="s">
        <v>73</v>
      </c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</row>
    <row r="41" spans="1:60" ht="67.5" outlineLevel="1" x14ac:dyDescent="0.2">
      <c r="A41" s="22">
        <v>20</v>
      </c>
      <c r="B41" s="22" t="s">
        <v>78</v>
      </c>
      <c r="C41" s="56" t="s">
        <v>402</v>
      </c>
      <c r="D41" s="28" t="s">
        <v>79</v>
      </c>
      <c r="E41" s="35">
        <v>15</v>
      </c>
      <c r="F41" s="38"/>
      <c r="G41" s="39">
        <f>ROUND(E41*F41,2)</f>
        <v>0</v>
      </c>
      <c r="H41" s="39"/>
      <c r="I41" s="39">
        <f>ROUND(E41*H41,2)</f>
        <v>0</v>
      </c>
      <c r="J41" s="39"/>
      <c r="K41" s="39">
        <f>ROUND(E41*J41,2)</f>
        <v>0</v>
      </c>
      <c r="L41" s="39">
        <v>21</v>
      </c>
      <c r="M41" s="39">
        <f>G41*(1+L41/100)</f>
        <v>0</v>
      </c>
      <c r="N41" s="29">
        <v>0</v>
      </c>
      <c r="O41" s="29">
        <f>ROUND(E41*N41,5)</f>
        <v>0</v>
      </c>
      <c r="P41" s="29">
        <v>0</v>
      </c>
      <c r="Q41" s="29">
        <f>ROUND(E41*P41,5)</f>
        <v>0</v>
      </c>
      <c r="R41" s="29"/>
      <c r="S41" s="29"/>
      <c r="T41" s="30">
        <v>0</v>
      </c>
      <c r="U41" s="29">
        <f>ROUND(E41*T41,2)</f>
        <v>0</v>
      </c>
      <c r="V41" s="21"/>
      <c r="W41" s="21"/>
      <c r="X41" s="21"/>
      <c r="Y41" s="21"/>
      <c r="Z41" s="21"/>
      <c r="AA41" s="21"/>
      <c r="AB41" s="21"/>
      <c r="AC41" s="21"/>
      <c r="AD41" s="21"/>
      <c r="AE41" s="21" t="s">
        <v>73</v>
      </c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</row>
    <row r="42" spans="1:60" outlineLevel="1" x14ac:dyDescent="0.2">
      <c r="A42" s="22">
        <v>21</v>
      </c>
      <c r="B42" s="22" t="s">
        <v>80</v>
      </c>
      <c r="C42" s="56" t="s">
        <v>403</v>
      </c>
      <c r="D42" s="28" t="s">
        <v>75</v>
      </c>
      <c r="E42" s="35">
        <v>1</v>
      </c>
      <c r="F42" s="38"/>
      <c r="G42" s="39">
        <f>ROUND(E42*F42,2)</f>
        <v>0</v>
      </c>
      <c r="H42" s="39"/>
      <c r="I42" s="39">
        <f>ROUND(E42*H42,2)</f>
        <v>0</v>
      </c>
      <c r="J42" s="39"/>
      <c r="K42" s="39">
        <f>ROUND(E42*J42,2)</f>
        <v>0</v>
      </c>
      <c r="L42" s="39">
        <v>21</v>
      </c>
      <c r="M42" s="39">
        <f>G42*(1+L42/100)</f>
        <v>0</v>
      </c>
      <c r="N42" s="29">
        <v>0</v>
      </c>
      <c r="O42" s="29">
        <f>ROUND(E42*N42,5)</f>
        <v>0</v>
      </c>
      <c r="P42" s="29">
        <v>0</v>
      </c>
      <c r="Q42" s="29">
        <f>ROUND(E42*P42,5)</f>
        <v>0</v>
      </c>
      <c r="R42" s="29"/>
      <c r="S42" s="29"/>
      <c r="T42" s="30">
        <v>0</v>
      </c>
      <c r="U42" s="29">
        <f>ROUND(E42*T42,2)</f>
        <v>0</v>
      </c>
      <c r="V42" s="21"/>
      <c r="W42" s="21"/>
      <c r="X42" s="21"/>
      <c r="Y42" s="21"/>
      <c r="Z42" s="21"/>
      <c r="AA42" s="21"/>
      <c r="AB42" s="21"/>
      <c r="AC42" s="21"/>
      <c r="AD42" s="21"/>
      <c r="AE42" s="21" t="s">
        <v>73</v>
      </c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</row>
    <row r="43" spans="1:60" ht="33.75" outlineLevel="1" x14ac:dyDescent="0.2">
      <c r="A43" s="22"/>
      <c r="B43" s="22"/>
      <c r="C43" s="57" t="s">
        <v>404</v>
      </c>
      <c r="D43" s="31"/>
      <c r="E43" s="36"/>
      <c r="F43" s="39"/>
      <c r="G43" s="39"/>
      <c r="H43" s="39"/>
      <c r="I43" s="39"/>
      <c r="J43" s="39"/>
      <c r="K43" s="39"/>
      <c r="L43" s="39"/>
      <c r="M43" s="39"/>
      <c r="N43" s="29"/>
      <c r="O43" s="29"/>
      <c r="P43" s="29"/>
      <c r="Q43" s="29"/>
      <c r="R43" s="29"/>
      <c r="S43" s="29"/>
      <c r="T43" s="30"/>
      <c r="U43" s="29"/>
      <c r="V43" s="21"/>
      <c r="W43" s="21"/>
      <c r="X43" s="21"/>
      <c r="Y43" s="21"/>
      <c r="Z43" s="21"/>
      <c r="AA43" s="21"/>
      <c r="AB43" s="21"/>
      <c r="AC43" s="21"/>
      <c r="AD43" s="21"/>
      <c r="AE43" s="21" t="s">
        <v>74</v>
      </c>
      <c r="AF43" s="21">
        <v>0</v>
      </c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</row>
    <row r="44" spans="1:60" ht="22.5" outlineLevel="1" x14ac:dyDescent="0.2">
      <c r="A44" s="22">
        <v>22</v>
      </c>
      <c r="B44" s="22" t="s">
        <v>81</v>
      </c>
      <c r="C44" s="56" t="s">
        <v>82</v>
      </c>
      <c r="D44" s="28" t="s">
        <v>72</v>
      </c>
      <c r="E44" s="35">
        <v>10</v>
      </c>
      <c r="F44" s="38"/>
      <c r="G44" s="39">
        <f>ROUND(E44*F44,2)</f>
        <v>0</v>
      </c>
      <c r="H44" s="39"/>
      <c r="I44" s="39">
        <f>ROUND(E44*H44,2)</f>
        <v>0</v>
      </c>
      <c r="J44" s="39"/>
      <c r="K44" s="39">
        <f>ROUND(E44*J44,2)</f>
        <v>0</v>
      </c>
      <c r="L44" s="39">
        <v>21</v>
      </c>
      <c r="M44" s="39">
        <f>G44*(1+L44/100)</f>
        <v>0</v>
      </c>
      <c r="N44" s="29">
        <v>0</v>
      </c>
      <c r="O44" s="29">
        <f>ROUND(E44*N44,5)</f>
        <v>0</v>
      </c>
      <c r="P44" s="29">
        <v>0</v>
      </c>
      <c r="Q44" s="29">
        <f>ROUND(E44*P44,5)</f>
        <v>0</v>
      </c>
      <c r="R44" s="29"/>
      <c r="S44" s="29"/>
      <c r="T44" s="30">
        <v>0</v>
      </c>
      <c r="U44" s="29">
        <f>ROUND(E44*T44,2)</f>
        <v>0</v>
      </c>
      <c r="V44" s="21"/>
      <c r="W44" s="21"/>
      <c r="X44" s="21"/>
      <c r="Y44" s="21"/>
      <c r="Z44" s="21"/>
      <c r="AA44" s="21"/>
      <c r="AB44" s="21"/>
      <c r="AC44" s="21"/>
      <c r="AD44" s="21"/>
      <c r="AE44" s="21" t="s">
        <v>73</v>
      </c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</row>
    <row r="45" spans="1:60" ht="22.5" outlineLevel="1" x14ac:dyDescent="0.2">
      <c r="A45" s="22">
        <v>23</v>
      </c>
      <c r="B45" s="22" t="s">
        <v>83</v>
      </c>
      <c r="C45" s="56" t="s">
        <v>289</v>
      </c>
      <c r="D45" s="28" t="s">
        <v>72</v>
      </c>
      <c r="E45" s="35">
        <v>1</v>
      </c>
      <c r="F45" s="38"/>
      <c r="G45" s="39">
        <f>ROUND(E45*F45,2)</f>
        <v>0</v>
      </c>
      <c r="H45" s="39"/>
      <c r="I45" s="39">
        <f>ROUND(E45*H45,2)</f>
        <v>0</v>
      </c>
      <c r="J45" s="39"/>
      <c r="K45" s="39">
        <f>ROUND(E45*J45,2)</f>
        <v>0</v>
      </c>
      <c r="L45" s="39">
        <v>21</v>
      </c>
      <c r="M45" s="39">
        <f>G45*(1+L45/100)</f>
        <v>0</v>
      </c>
      <c r="N45" s="29">
        <v>0</v>
      </c>
      <c r="O45" s="29">
        <f>ROUND(E45*N45,5)</f>
        <v>0</v>
      </c>
      <c r="P45" s="29">
        <v>0</v>
      </c>
      <c r="Q45" s="29">
        <f>ROUND(E45*P45,5)</f>
        <v>0</v>
      </c>
      <c r="R45" s="29"/>
      <c r="S45" s="29"/>
      <c r="T45" s="30">
        <v>0</v>
      </c>
      <c r="U45" s="29">
        <f>ROUND(E45*T45,2)</f>
        <v>0</v>
      </c>
      <c r="V45" s="21"/>
      <c r="W45" s="21"/>
      <c r="X45" s="21"/>
      <c r="Y45" s="21"/>
      <c r="Z45" s="21"/>
      <c r="AA45" s="21"/>
      <c r="AB45" s="21"/>
      <c r="AC45" s="21"/>
      <c r="AD45" s="21"/>
      <c r="AE45" s="21" t="s">
        <v>73</v>
      </c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</row>
    <row r="46" spans="1:60" outlineLevel="1" x14ac:dyDescent="0.2">
      <c r="A46" s="22">
        <v>24</v>
      </c>
      <c r="B46" s="22" t="s">
        <v>84</v>
      </c>
      <c r="C46" s="56" t="s">
        <v>405</v>
      </c>
      <c r="D46" s="28" t="s">
        <v>72</v>
      </c>
      <c r="E46" s="35">
        <v>11</v>
      </c>
      <c r="F46" s="38"/>
      <c r="G46" s="39">
        <f>ROUND(E46*F46,2)</f>
        <v>0</v>
      </c>
      <c r="H46" s="39"/>
      <c r="I46" s="39">
        <f>ROUND(E46*H46,2)</f>
        <v>0</v>
      </c>
      <c r="J46" s="39"/>
      <c r="K46" s="39">
        <f>ROUND(E46*J46,2)</f>
        <v>0</v>
      </c>
      <c r="L46" s="39">
        <v>21</v>
      </c>
      <c r="M46" s="39">
        <f>G46*(1+L46/100)</f>
        <v>0</v>
      </c>
      <c r="N46" s="29">
        <v>0</v>
      </c>
      <c r="O46" s="29">
        <f>ROUND(E46*N46,5)</f>
        <v>0</v>
      </c>
      <c r="P46" s="29">
        <v>0</v>
      </c>
      <c r="Q46" s="29">
        <f>ROUND(E46*P46,5)</f>
        <v>0</v>
      </c>
      <c r="R46" s="29"/>
      <c r="S46" s="29"/>
      <c r="T46" s="30">
        <v>0</v>
      </c>
      <c r="U46" s="29">
        <f>ROUND(E46*T46,2)</f>
        <v>0</v>
      </c>
      <c r="V46" s="21"/>
      <c r="W46" s="21"/>
      <c r="X46" s="21"/>
      <c r="Y46" s="21"/>
      <c r="Z46" s="21"/>
      <c r="AA46" s="21"/>
      <c r="AB46" s="21"/>
      <c r="AC46" s="21"/>
      <c r="AD46" s="21"/>
      <c r="AE46" s="21" t="s">
        <v>73</v>
      </c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</row>
    <row r="47" spans="1:60" ht="33.75" outlineLevel="1" x14ac:dyDescent="0.2">
      <c r="A47" s="22"/>
      <c r="B47" s="22"/>
      <c r="C47" s="57" t="s">
        <v>406</v>
      </c>
      <c r="D47" s="31"/>
      <c r="E47" s="36"/>
      <c r="F47" s="39"/>
      <c r="G47" s="39"/>
      <c r="H47" s="39"/>
      <c r="I47" s="39"/>
      <c r="J47" s="39"/>
      <c r="K47" s="39"/>
      <c r="L47" s="39"/>
      <c r="M47" s="39"/>
      <c r="N47" s="29"/>
      <c r="O47" s="29"/>
      <c r="P47" s="29"/>
      <c r="Q47" s="29"/>
      <c r="R47" s="29"/>
      <c r="S47" s="29"/>
      <c r="T47" s="30"/>
      <c r="U47" s="29"/>
      <c r="V47" s="21"/>
      <c r="W47" s="21"/>
      <c r="X47" s="21"/>
      <c r="Y47" s="21"/>
      <c r="Z47" s="21"/>
      <c r="AA47" s="21"/>
      <c r="AB47" s="21"/>
      <c r="AC47" s="21"/>
      <c r="AD47" s="21"/>
      <c r="AE47" s="21" t="s">
        <v>74</v>
      </c>
      <c r="AF47" s="21">
        <v>0</v>
      </c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</row>
    <row r="48" spans="1:60" outlineLevel="1" x14ac:dyDescent="0.2">
      <c r="A48" s="22"/>
      <c r="B48" s="22"/>
      <c r="C48" s="57" t="s">
        <v>85</v>
      </c>
      <c r="D48" s="31"/>
      <c r="E48" s="36"/>
      <c r="F48" s="39"/>
      <c r="G48" s="39"/>
      <c r="H48" s="39"/>
      <c r="I48" s="39"/>
      <c r="J48" s="39"/>
      <c r="K48" s="39"/>
      <c r="L48" s="39"/>
      <c r="M48" s="39"/>
      <c r="N48" s="29"/>
      <c r="O48" s="29"/>
      <c r="P48" s="29"/>
      <c r="Q48" s="29"/>
      <c r="R48" s="29"/>
      <c r="S48" s="29"/>
      <c r="T48" s="30"/>
      <c r="U48" s="29"/>
      <c r="V48" s="21"/>
      <c r="W48" s="21"/>
      <c r="X48" s="21"/>
      <c r="Y48" s="21"/>
      <c r="Z48" s="21"/>
      <c r="AA48" s="21"/>
      <c r="AB48" s="21"/>
      <c r="AC48" s="21"/>
      <c r="AD48" s="21"/>
      <c r="AE48" s="21" t="s">
        <v>74</v>
      </c>
      <c r="AF48" s="21">
        <v>0</v>
      </c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</row>
    <row r="49" spans="1:60" outlineLevel="1" x14ac:dyDescent="0.2">
      <c r="A49" s="22"/>
      <c r="B49" s="22"/>
      <c r="C49" s="57" t="s">
        <v>86</v>
      </c>
      <c r="D49" s="31"/>
      <c r="E49" s="36"/>
      <c r="F49" s="39"/>
      <c r="G49" s="39"/>
      <c r="H49" s="39"/>
      <c r="I49" s="39"/>
      <c r="J49" s="39"/>
      <c r="K49" s="39"/>
      <c r="L49" s="39"/>
      <c r="M49" s="39"/>
      <c r="N49" s="29"/>
      <c r="O49" s="29"/>
      <c r="P49" s="29"/>
      <c r="Q49" s="29"/>
      <c r="R49" s="29"/>
      <c r="S49" s="29"/>
      <c r="T49" s="30"/>
      <c r="U49" s="29"/>
      <c r="V49" s="21"/>
      <c r="W49" s="21"/>
      <c r="X49" s="21"/>
      <c r="Y49" s="21"/>
      <c r="Z49" s="21"/>
      <c r="AA49" s="21"/>
      <c r="AB49" s="21"/>
      <c r="AC49" s="21"/>
      <c r="AD49" s="21"/>
      <c r="AE49" s="21" t="s">
        <v>74</v>
      </c>
      <c r="AF49" s="21">
        <v>0</v>
      </c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</row>
    <row r="50" spans="1:60" outlineLevel="1" x14ac:dyDescent="0.2">
      <c r="A50" s="22"/>
      <c r="B50" s="22"/>
      <c r="C50" s="57" t="s">
        <v>87</v>
      </c>
      <c r="D50" s="31"/>
      <c r="E50" s="36"/>
      <c r="F50" s="39"/>
      <c r="G50" s="39"/>
      <c r="H50" s="39"/>
      <c r="I50" s="39"/>
      <c r="J50" s="39"/>
      <c r="K50" s="39"/>
      <c r="L50" s="39"/>
      <c r="M50" s="39"/>
      <c r="N50" s="29"/>
      <c r="O50" s="29"/>
      <c r="P50" s="29"/>
      <c r="Q50" s="29"/>
      <c r="R50" s="29"/>
      <c r="S50" s="29"/>
      <c r="T50" s="30"/>
      <c r="U50" s="29"/>
      <c r="V50" s="21"/>
      <c r="W50" s="21"/>
      <c r="X50" s="21"/>
      <c r="Y50" s="21"/>
      <c r="Z50" s="21"/>
      <c r="AA50" s="21"/>
      <c r="AB50" s="21"/>
      <c r="AC50" s="21"/>
      <c r="AD50" s="21"/>
      <c r="AE50" s="21" t="s">
        <v>74</v>
      </c>
      <c r="AF50" s="21">
        <v>0</v>
      </c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</row>
    <row r="51" spans="1:60" outlineLevel="1" x14ac:dyDescent="0.2">
      <c r="A51" s="22"/>
      <c r="B51" s="22"/>
      <c r="C51" s="57" t="s">
        <v>88</v>
      </c>
      <c r="D51" s="31"/>
      <c r="E51" s="36"/>
      <c r="F51" s="39"/>
      <c r="G51" s="39"/>
      <c r="H51" s="39"/>
      <c r="I51" s="39"/>
      <c r="J51" s="39"/>
      <c r="K51" s="39"/>
      <c r="L51" s="39"/>
      <c r="M51" s="39"/>
      <c r="N51" s="29"/>
      <c r="O51" s="29"/>
      <c r="P51" s="29"/>
      <c r="Q51" s="29"/>
      <c r="R51" s="29"/>
      <c r="S51" s="29"/>
      <c r="T51" s="30"/>
      <c r="U51" s="29"/>
      <c r="V51" s="21"/>
      <c r="W51" s="21"/>
      <c r="X51" s="21"/>
      <c r="Y51" s="21"/>
      <c r="Z51" s="21"/>
      <c r="AA51" s="21"/>
      <c r="AB51" s="21"/>
      <c r="AC51" s="21"/>
      <c r="AD51" s="21"/>
      <c r="AE51" s="21" t="s">
        <v>74</v>
      </c>
      <c r="AF51" s="21">
        <v>0</v>
      </c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</row>
    <row r="52" spans="1:60" outlineLevel="1" x14ac:dyDescent="0.2">
      <c r="A52" s="22"/>
      <c r="B52" s="22"/>
      <c r="C52" s="57" t="s">
        <v>89</v>
      </c>
      <c r="D52" s="31"/>
      <c r="E52" s="36"/>
      <c r="F52" s="39"/>
      <c r="G52" s="39"/>
      <c r="H52" s="39"/>
      <c r="I52" s="39"/>
      <c r="J52" s="39"/>
      <c r="K52" s="39"/>
      <c r="L52" s="39"/>
      <c r="M52" s="39"/>
      <c r="N52" s="29"/>
      <c r="O52" s="29"/>
      <c r="P52" s="29"/>
      <c r="Q52" s="29"/>
      <c r="R52" s="29"/>
      <c r="S52" s="29"/>
      <c r="T52" s="30"/>
      <c r="U52" s="29"/>
      <c r="V52" s="21"/>
      <c r="W52" s="21"/>
      <c r="X52" s="21"/>
      <c r="Y52" s="21"/>
      <c r="Z52" s="21"/>
      <c r="AA52" s="21"/>
      <c r="AB52" s="21"/>
      <c r="AC52" s="21"/>
      <c r="AD52" s="21"/>
      <c r="AE52" s="21" t="s">
        <v>74</v>
      </c>
      <c r="AF52" s="21">
        <v>0</v>
      </c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</row>
    <row r="53" spans="1:60" outlineLevel="1" x14ac:dyDescent="0.2">
      <c r="A53" s="22"/>
      <c r="B53" s="22"/>
      <c r="C53" s="57" t="s">
        <v>90</v>
      </c>
      <c r="D53" s="31"/>
      <c r="E53" s="36"/>
      <c r="F53" s="39"/>
      <c r="G53" s="39"/>
      <c r="H53" s="39"/>
      <c r="I53" s="39"/>
      <c r="J53" s="39"/>
      <c r="K53" s="39"/>
      <c r="L53" s="39"/>
      <c r="M53" s="39"/>
      <c r="N53" s="29"/>
      <c r="O53" s="29"/>
      <c r="P53" s="29"/>
      <c r="Q53" s="29"/>
      <c r="R53" s="29"/>
      <c r="S53" s="29"/>
      <c r="T53" s="30"/>
      <c r="U53" s="29"/>
      <c r="V53" s="21"/>
      <c r="W53" s="21"/>
      <c r="X53" s="21"/>
      <c r="Y53" s="21"/>
      <c r="Z53" s="21"/>
      <c r="AA53" s="21"/>
      <c r="AB53" s="21"/>
      <c r="AC53" s="21"/>
      <c r="AD53" s="21"/>
      <c r="AE53" s="21" t="s">
        <v>74</v>
      </c>
      <c r="AF53" s="21">
        <v>0</v>
      </c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</row>
    <row r="54" spans="1:60" outlineLevel="1" x14ac:dyDescent="0.2">
      <c r="A54" s="22"/>
      <c r="B54" s="22"/>
      <c r="C54" s="57"/>
      <c r="D54" s="31"/>
      <c r="E54" s="36"/>
      <c r="F54" s="39"/>
      <c r="G54" s="39"/>
      <c r="H54" s="39"/>
      <c r="I54" s="39"/>
      <c r="J54" s="39"/>
      <c r="K54" s="39"/>
      <c r="L54" s="39"/>
      <c r="M54" s="39"/>
      <c r="N54" s="29"/>
      <c r="O54" s="29"/>
      <c r="P54" s="29"/>
      <c r="Q54" s="29"/>
      <c r="R54" s="29"/>
      <c r="S54" s="29"/>
      <c r="T54" s="30"/>
      <c r="U54" s="29"/>
      <c r="V54" s="21"/>
      <c r="W54" s="21"/>
      <c r="X54" s="21"/>
      <c r="Y54" s="21"/>
      <c r="Z54" s="21"/>
      <c r="AA54" s="21"/>
      <c r="AB54" s="21"/>
      <c r="AC54" s="21"/>
      <c r="AD54" s="21"/>
      <c r="AE54" s="21" t="s">
        <v>74</v>
      </c>
      <c r="AF54" s="21">
        <v>0</v>
      </c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</row>
    <row r="55" spans="1:60" outlineLevel="1" x14ac:dyDescent="0.2">
      <c r="A55" s="22">
        <v>25</v>
      </c>
      <c r="B55" s="22" t="s">
        <v>91</v>
      </c>
      <c r="C55" s="56" t="s">
        <v>407</v>
      </c>
      <c r="D55" s="28" t="s">
        <v>79</v>
      </c>
      <c r="E55" s="35">
        <v>11</v>
      </c>
      <c r="F55" s="38"/>
      <c r="G55" s="39">
        <f>ROUND(E55*F55,2)</f>
        <v>0</v>
      </c>
      <c r="H55" s="39"/>
      <c r="I55" s="39">
        <f>ROUND(E55*H55,2)</f>
        <v>0</v>
      </c>
      <c r="J55" s="39"/>
      <c r="K55" s="39">
        <f>ROUND(E55*J55,2)</f>
        <v>0</v>
      </c>
      <c r="L55" s="39">
        <v>21</v>
      </c>
      <c r="M55" s="39">
        <f>G55*(1+L55/100)</f>
        <v>0</v>
      </c>
      <c r="N55" s="29">
        <v>0</v>
      </c>
      <c r="O55" s="29">
        <f>ROUND(E55*N55,5)</f>
        <v>0</v>
      </c>
      <c r="P55" s="29">
        <v>0</v>
      </c>
      <c r="Q55" s="29">
        <f>ROUND(E55*P55,5)</f>
        <v>0</v>
      </c>
      <c r="R55" s="29"/>
      <c r="S55" s="29"/>
      <c r="T55" s="30">
        <v>0</v>
      </c>
      <c r="U55" s="29">
        <f>ROUND(E55*T55,2)</f>
        <v>0</v>
      </c>
      <c r="V55" s="21"/>
      <c r="W55" s="21"/>
      <c r="X55" s="21"/>
      <c r="Y55" s="21"/>
      <c r="Z55" s="21"/>
      <c r="AA55" s="21"/>
      <c r="AB55" s="21"/>
      <c r="AC55" s="21"/>
      <c r="AD55" s="21"/>
      <c r="AE55" s="21" t="s">
        <v>73</v>
      </c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</row>
    <row r="56" spans="1:60" ht="282" customHeight="1" outlineLevel="1" x14ac:dyDescent="0.2">
      <c r="A56" s="22"/>
      <c r="B56" s="22"/>
      <c r="C56" s="57" t="s">
        <v>408</v>
      </c>
      <c r="D56" s="28"/>
      <c r="E56" s="35"/>
      <c r="F56" s="38"/>
      <c r="G56" s="39"/>
      <c r="H56" s="39"/>
      <c r="I56" s="39"/>
      <c r="J56" s="39"/>
      <c r="K56" s="39"/>
      <c r="L56" s="39"/>
      <c r="M56" s="39"/>
      <c r="N56" s="29"/>
      <c r="O56" s="29"/>
      <c r="P56" s="29"/>
      <c r="Q56" s="29"/>
      <c r="R56" s="29"/>
      <c r="S56" s="29"/>
      <c r="T56" s="30"/>
      <c r="U56" s="29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</row>
    <row r="57" spans="1:60" outlineLevel="1" x14ac:dyDescent="0.2">
      <c r="A57" s="22">
        <v>26</v>
      </c>
      <c r="B57" s="22" t="s">
        <v>92</v>
      </c>
      <c r="C57" s="56" t="s">
        <v>409</v>
      </c>
      <c r="D57" s="28" t="s">
        <v>79</v>
      </c>
      <c r="E57" s="35">
        <v>11</v>
      </c>
      <c r="F57" s="38"/>
      <c r="G57" s="39">
        <f>ROUND(E57*F57,2)</f>
        <v>0</v>
      </c>
      <c r="H57" s="39"/>
      <c r="I57" s="39">
        <f>ROUND(E57*H57,2)</f>
        <v>0</v>
      </c>
      <c r="J57" s="39"/>
      <c r="K57" s="39">
        <f>ROUND(E57*J57,2)</f>
        <v>0</v>
      </c>
      <c r="L57" s="39">
        <v>21</v>
      </c>
      <c r="M57" s="39">
        <f>G57*(1+L57/100)</f>
        <v>0</v>
      </c>
      <c r="N57" s="29">
        <v>0</v>
      </c>
      <c r="O57" s="29">
        <f>ROUND(E57*N57,5)</f>
        <v>0</v>
      </c>
      <c r="P57" s="29">
        <v>0</v>
      </c>
      <c r="Q57" s="29">
        <f>ROUND(E57*P57,5)</f>
        <v>0</v>
      </c>
      <c r="R57" s="29"/>
      <c r="S57" s="29"/>
      <c r="T57" s="30">
        <v>0</v>
      </c>
      <c r="U57" s="29">
        <f>ROUND(E57*T57,2)</f>
        <v>0</v>
      </c>
      <c r="V57" s="21"/>
      <c r="W57" s="21"/>
      <c r="X57" s="21"/>
      <c r="Y57" s="21"/>
      <c r="Z57" s="21"/>
      <c r="AA57" s="21"/>
      <c r="AB57" s="21"/>
      <c r="AC57" s="21"/>
      <c r="AD57" s="21"/>
      <c r="AE57" s="21" t="s">
        <v>73</v>
      </c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</row>
    <row r="58" spans="1:60" ht="315" outlineLevel="1" x14ac:dyDescent="0.2">
      <c r="A58" s="22"/>
      <c r="B58" s="22"/>
      <c r="C58" s="57" t="s">
        <v>410</v>
      </c>
      <c r="D58" s="28"/>
      <c r="E58" s="35"/>
      <c r="F58" s="38"/>
      <c r="G58" s="39"/>
      <c r="H58" s="39"/>
      <c r="I58" s="39"/>
      <c r="J58" s="39"/>
      <c r="K58" s="39"/>
      <c r="L58" s="39"/>
      <c r="M58" s="39"/>
      <c r="N58" s="29"/>
      <c r="O58" s="29"/>
      <c r="P58" s="29"/>
      <c r="Q58" s="29"/>
      <c r="R58" s="29"/>
      <c r="S58" s="29"/>
      <c r="T58" s="30"/>
      <c r="U58" s="29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</row>
    <row r="59" spans="1:60" outlineLevel="1" x14ac:dyDescent="0.2">
      <c r="A59" s="22">
        <v>27</v>
      </c>
      <c r="B59" s="22" t="s">
        <v>93</v>
      </c>
      <c r="C59" s="56" t="s">
        <v>411</v>
      </c>
      <c r="D59" s="28" t="s">
        <v>79</v>
      </c>
      <c r="E59" s="35">
        <v>11</v>
      </c>
      <c r="F59" s="38"/>
      <c r="G59" s="39">
        <f>ROUND(E59*F59,2)</f>
        <v>0</v>
      </c>
      <c r="H59" s="39"/>
      <c r="I59" s="39">
        <f>ROUND(E59*H59,2)</f>
        <v>0</v>
      </c>
      <c r="J59" s="39"/>
      <c r="K59" s="39">
        <f>ROUND(E59*J59,2)</f>
        <v>0</v>
      </c>
      <c r="L59" s="39">
        <v>21</v>
      </c>
      <c r="M59" s="39">
        <f>G59*(1+L59/100)</f>
        <v>0</v>
      </c>
      <c r="N59" s="29">
        <v>0</v>
      </c>
      <c r="O59" s="29">
        <f>ROUND(E59*N59,5)</f>
        <v>0</v>
      </c>
      <c r="P59" s="29">
        <v>0</v>
      </c>
      <c r="Q59" s="29">
        <f>ROUND(E59*P59,5)</f>
        <v>0</v>
      </c>
      <c r="R59" s="29"/>
      <c r="S59" s="29"/>
      <c r="T59" s="30">
        <v>0</v>
      </c>
      <c r="U59" s="29">
        <f>ROUND(E59*T59,2)</f>
        <v>0</v>
      </c>
      <c r="V59" s="21"/>
      <c r="W59" s="21"/>
      <c r="X59" s="21"/>
      <c r="Y59" s="21"/>
      <c r="Z59" s="21"/>
      <c r="AA59" s="21"/>
      <c r="AB59" s="21"/>
      <c r="AC59" s="21"/>
      <c r="AD59" s="21"/>
      <c r="AE59" s="21" t="s">
        <v>73</v>
      </c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</row>
    <row r="60" spans="1:60" ht="67.5" outlineLevel="1" x14ac:dyDescent="0.2">
      <c r="A60" s="22"/>
      <c r="B60" s="22"/>
      <c r="C60" s="57" t="s">
        <v>412</v>
      </c>
      <c r="D60" s="28"/>
      <c r="E60" s="35"/>
      <c r="F60" s="38"/>
      <c r="G60" s="39"/>
      <c r="H60" s="39"/>
      <c r="I60" s="39"/>
      <c r="J60" s="39"/>
      <c r="K60" s="39"/>
      <c r="L60" s="39"/>
      <c r="M60" s="39"/>
      <c r="N60" s="29"/>
      <c r="O60" s="29"/>
      <c r="P60" s="29"/>
      <c r="Q60" s="29"/>
      <c r="R60" s="29"/>
      <c r="S60" s="29"/>
      <c r="T60" s="30"/>
      <c r="U60" s="29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</row>
    <row r="61" spans="1:60" outlineLevel="1" x14ac:dyDescent="0.2">
      <c r="A61" s="22">
        <v>28</v>
      </c>
      <c r="B61" s="22" t="s">
        <v>94</v>
      </c>
      <c r="C61" s="56" t="s">
        <v>413</v>
      </c>
      <c r="D61" s="28" t="s">
        <v>72</v>
      </c>
      <c r="E61" s="35">
        <v>1</v>
      </c>
      <c r="F61" s="38"/>
      <c r="G61" s="39">
        <f>ROUND(E61*F61,2)</f>
        <v>0</v>
      </c>
      <c r="H61" s="39"/>
      <c r="I61" s="39">
        <f>ROUND(E61*H61,2)</f>
        <v>0</v>
      </c>
      <c r="J61" s="39"/>
      <c r="K61" s="39">
        <f>ROUND(E61*J61,2)</f>
        <v>0</v>
      </c>
      <c r="L61" s="39">
        <v>21</v>
      </c>
      <c r="M61" s="39">
        <f>G61*(1+L61/100)</f>
        <v>0</v>
      </c>
      <c r="N61" s="29">
        <v>0</v>
      </c>
      <c r="O61" s="29">
        <f>ROUND(E61*N61,5)</f>
        <v>0</v>
      </c>
      <c r="P61" s="29">
        <v>0</v>
      </c>
      <c r="Q61" s="29">
        <f>ROUND(E61*P61,5)</f>
        <v>0</v>
      </c>
      <c r="R61" s="29"/>
      <c r="S61" s="29"/>
      <c r="T61" s="30">
        <v>0</v>
      </c>
      <c r="U61" s="29">
        <f>ROUND(E61*T61,2)</f>
        <v>0</v>
      </c>
      <c r="V61" s="21"/>
      <c r="W61" s="21"/>
      <c r="X61" s="21"/>
      <c r="Y61" s="21"/>
      <c r="Z61" s="21"/>
      <c r="AA61" s="21"/>
      <c r="AB61" s="21"/>
      <c r="AC61" s="21"/>
      <c r="AD61" s="21"/>
      <c r="AE61" s="21" t="s">
        <v>73</v>
      </c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</row>
    <row r="62" spans="1:60" ht="67.5" outlineLevel="1" x14ac:dyDescent="0.2">
      <c r="A62" s="22"/>
      <c r="B62" s="22"/>
      <c r="C62" s="57" t="s">
        <v>414</v>
      </c>
      <c r="D62" s="28"/>
      <c r="E62" s="35"/>
      <c r="F62" s="38"/>
      <c r="G62" s="39"/>
      <c r="H62" s="39"/>
      <c r="I62" s="39"/>
      <c r="J62" s="39"/>
      <c r="K62" s="39"/>
      <c r="L62" s="39"/>
      <c r="M62" s="39"/>
      <c r="N62" s="29"/>
      <c r="O62" s="29"/>
      <c r="P62" s="29"/>
      <c r="Q62" s="29"/>
      <c r="R62" s="29"/>
      <c r="S62" s="29"/>
      <c r="T62" s="30"/>
      <c r="U62" s="29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</row>
    <row r="63" spans="1:60" ht="22.5" outlineLevel="1" x14ac:dyDescent="0.2">
      <c r="A63" s="22">
        <v>29</v>
      </c>
      <c r="B63" s="22" t="s">
        <v>95</v>
      </c>
      <c r="C63" s="56" t="s">
        <v>290</v>
      </c>
      <c r="D63" s="28" t="s">
        <v>72</v>
      </c>
      <c r="E63" s="35">
        <v>11</v>
      </c>
      <c r="F63" s="38"/>
      <c r="G63" s="39">
        <f>ROUND(E63*F63,2)</f>
        <v>0</v>
      </c>
      <c r="H63" s="39"/>
      <c r="I63" s="39">
        <f>ROUND(E63*H63,2)</f>
        <v>0</v>
      </c>
      <c r="J63" s="39"/>
      <c r="K63" s="39">
        <f>ROUND(E63*J63,2)</f>
        <v>0</v>
      </c>
      <c r="L63" s="39">
        <v>21</v>
      </c>
      <c r="M63" s="39">
        <f>G63*(1+L63/100)</f>
        <v>0</v>
      </c>
      <c r="N63" s="29">
        <v>0</v>
      </c>
      <c r="O63" s="29">
        <f>ROUND(E63*N63,5)</f>
        <v>0</v>
      </c>
      <c r="P63" s="29">
        <v>0</v>
      </c>
      <c r="Q63" s="29">
        <f>ROUND(E63*P63,5)</f>
        <v>0</v>
      </c>
      <c r="R63" s="29"/>
      <c r="S63" s="29"/>
      <c r="T63" s="30">
        <v>0</v>
      </c>
      <c r="U63" s="29">
        <f>ROUND(E63*T63,2)</f>
        <v>0</v>
      </c>
      <c r="V63" s="21"/>
      <c r="W63" s="21"/>
      <c r="X63" s="21"/>
      <c r="Y63" s="21"/>
      <c r="Z63" s="21"/>
      <c r="AA63" s="21"/>
      <c r="AB63" s="21"/>
      <c r="AC63" s="21"/>
      <c r="AD63" s="21"/>
      <c r="AE63" s="21" t="s">
        <v>73</v>
      </c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</row>
    <row r="64" spans="1:60" outlineLevel="1" x14ac:dyDescent="0.2">
      <c r="A64" s="22">
        <v>30</v>
      </c>
      <c r="B64" s="22" t="s">
        <v>96</v>
      </c>
      <c r="C64" s="56" t="s">
        <v>97</v>
      </c>
      <c r="D64" s="28" t="s">
        <v>98</v>
      </c>
      <c r="E64" s="35">
        <v>1</v>
      </c>
      <c r="F64" s="38"/>
      <c r="G64" s="39">
        <f>ROUND(E64*F64,2)</f>
        <v>0</v>
      </c>
      <c r="H64" s="39"/>
      <c r="I64" s="39">
        <f>ROUND(E64*H64,2)</f>
        <v>0</v>
      </c>
      <c r="J64" s="39"/>
      <c r="K64" s="39">
        <f>ROUND(E64*J64,2)</f>
        <v>0</v>
      </c>
      <c r="L64" s="39">
        <v>21</v>
      </c>
      <c r="M64" s="39">
        <f>G64*(1+L64/100)</f>
        <v>0</v>
      </c>
      <c r="N64" s="29">
        <v>0</v>
      </c>
      <c r="O64" s="29">
        <f>ROUND(E64*N64,5)</f>
        <v>0</v>
      </c>
      <c r="P64" s="29">
        <v>0</v>
      </c>
      <c r="Q64" s="29">
        <f>ROUND(E64*P64,5)</f>
        <v>0</v>
      </c>
      <c r="R64" s="29"/>
      <c r="S64" s="29"/>
      <c r="T64" s="30">
        <v>0</v>
      </c>
      <c r="U64" s="29">
        <f>ROUND(E64*T64,2)</f>
        <v>0</v>
      </c>
      <c r="V64" s="21"/>
      <c r="W64" s="21"/>
      <c r="X64" s="21"/>
      <c r="Y64" s="21"/>
      <c r="Z64" s="21"/>
      <c r="AA64" s="21"/>
      <c r="AB64" s="21"/>
      <c r="AC64" s="21"/>
      <c r="AD64" s="21"/>
      <c r="AE64" s="21" t="s">
        <v>73</v>
      </c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</row>
    <row r="65" spans="1:60" ht="78.75" outlineLevel="1" x14ac:dyDescent="0.2">
      <c r="A65" s="22"/>
      <c r="B65" s="22"/>
      <c r="C65" s="57" t="s">
        <v>292</v>
      </c>
      <c r="D65" s="28"/>
      <c r="E65" s="35"/>
      <c r="F65" s="38"/>
      <c r="G65" s="39"/>
      <c r="H65" s="39"/>
      <c r="I65" s="39"/>
      <c r="J65" s="39"/>
      <c r="K65" s="39"/>
      <c r="L65" s="39"/>
      <c r="M65" s="39"/>
      <c r="N65" s="29"/>
      <c r="O65" s="29"/>
      <c r="P65" s="29"/>
      <c r="Q65" s="29"/>
      <c r="R65" s="29"/>
      <c r="S65" s="29"/>
      <c r="T65" s="30"/>
      <c r="U65" s="29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</row>
    <row r="66" spans="1:60" ht="22.5" outlineLevel="1" x14ac:dyDescent="0.2">
      <c r="A66" s="22">
        <v>31</v>
      </c>
      <c r="B66" s="22" t="s">
        <v>99</v>
      </c>
      <c r="C66" s="56" t="s">
        <v>291</v>
      </c>
      <c r="D66" s="28" t="s">
        <v>72</v>
      </c>
      <c r="E66" s="35">
        <v>1</v>
      </c>
      <c r="F66" s="38"/>
      <c r="G66" s="39">
        <f>ROUND(E66*F66,2)</f>
        <v>0</v>
      </c>
      <c r="H66" s="39"/>
      <c r="I66" s="39">
        <f>ROUND(E66*H66,2)</f>
        <v>0</v>
      </c>
      <c r="J66" s="39"/>
      <c r="K66" s="39">
        <f>ROUND(E66*J66,2)</f>
        <v>0</v>
      </c>
      <c r="L66" s="39">
        <v>21</v>
      </c>
      <c r="M66" s="39">
        <f>G66*(1+L66/100)</f>
        <v>0</v>
      </c>
      <c r="N66" s="29">
        <v>0</v>
      </c>
      <c r="O66" s="29">
        <f>ROUND(E66*N66,5)</f>
        <v>0</v>
      </c>
      <c r="P66" s="29">
        <v>0</v>
      </c>
      <c r="Q66" s="29">
        <f>ROUND(E66*P66,5)</f>
        <v>0</v>
      </c>
      <c r="R66" s="29"/>
      <c r="S66" s="29"/>
      <c r="T66" s="30">
        <v>0</v>
      </c>
      <c r="U66" s="29">
        <f>ROUND(E66*T66,2)</f>
        <v>0</v>
      </c>
      <c r="V66" s="21"/>
      <c r="W66" s="21"/>
      <c r="X66" s="21"/>
      <c r="Y66" s="21"/>
      <c r="Z66" s="21"/>
      <c r="AA66" s="21"/>
      <c r="AB66" s="21"/>
      <c r="AC66" s="21"/>
      <c r="AD66" s="21"/>
      <c r="AE66" s="21" t="s">
        <v>73</v>
      </c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</row>
    <row r="67" spans="1:60" outlineLevel="1" x14ac:dyDescent="0.2">
      <c r="A67" s="23" t="s">
        <v>70</v>
      </c>
      <c r="B67" s="23" t="s">
        <v>12</v>
      </c>
      <c r="C67" s="58" t="s">
        <v>13</v>
      </c>
      <c r="D67" s="32"/>
      <c r="E67" s="37"/>
      <c r="F67" s="40"/>
      <c r="G67" s="40">
        <f>SUM(G68:G69)</f>
        <v>0</v>
      </c>
      <c r="H67" s="39"/>
      <c r="I67" s="39"/>
      <c r="J67" s="39"/>
      <c r="K67" s="39"/>
      <c r="L67" s="39"/>
      <c r="M67" s="39"/>
      <c r="N67" s="29"/>
      <c r="O67" s="29"/>
      <c r="P67" s="29"/>
      <c r="Q67" s="29"/>
      <c r="R67" s="29"/>
      <c r="S67" s="29"/>
      <c r="T67" s="30"/>
      <c r="U67" s="29"/>
      <c r="V67" s="21"/>
      <c r="W67" s="21"/>
      <c r="X67" s="21"/>
      <c r="Y67" s="21"/>
      <c r="Z67" s="21"/>
      <c r="AA67" s="21"/>
      <c r="AB67" s="21"/>
      <c r="AC67" s="21"/>
      <c r="AD67" s="21"/>
      <c r="AE67" s="21" t="s">
        <v>74</v>
      </c>
      <c r="AF67" s="21">
        <v>0</v>
      </c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</row>
    <row r="68" spans="1:60" outlineLevel="1" x14ac:dyDescent="0.2">
      <c r="A68" s="22">
        <v>40</v>
      </c>
      <c r="B68" s="73">
        <v>40</v>
      </c>
      <c r="C68" s="56" t="s">
        <v>100</v>
      </c>
      <c r="D68" s="28" t="s">
        <v>72</v>
      </c>
      <c r="E68" s="35">
        <v>2</v>
      </c>
      <c r="F68" s="38"/>
      <c r="G68" s="39">
        <f>ROUND(E68*F68,2)</f>
        <v>0</v>
      </c>
      <c r="H68" s="39"/>
      <c r="I68" s="39">
        <f>ROUND(E68*H68,2)</f>
        <v>0</v>
      </c>
      <c r="J68" s="39"/>
      <c r="K68" s="39">
        <f>ROUND(E68*J68,2)</f>
        <v>0</v>
      </c>
      <c r="L68" s="39">
        <v>21</v>
      </c>
      <c r="M68" s="39">
        <f>G68*(1+L68/100)</f>
        <v>0</v>
      </c>
      <c r="N68" s="29">
        <v>0</v>
      </c>
      <c r="O68" s="29">
        <f>ROUND(E68*N68,5)</f>
        <v>0</v>
      </c>
      <c r="P68" s="29">
        <v>0</v>
      </c>
      <c r="Q68" s="29">
        <f>ROUND(E68*P68,5)</f>
        <v>0</v>
      </c>
      <c r="R68" s="29"/>
      <c r="S68" s="29"/>
      <c r="T68" s="30">
        <v>0</v>
      </c>
      <c r="U68" s="29">
        <f>ROUND(E68*T68,2)</f>
        <v>0</v>
      </c>
      <c r="V68" s="21"/>
      <c r="W68" s="21"/>
      <c r="X68" s="21"/>
      <c r="Y68" s="21"/>
      <c r="Z68" s="21"/>
      <c r="AA68" s="21"/>
      <c r="AB68" s="21"/>
      <c r="AC68" s="21"/>
      <c r="AD68" s="21"/>
      <c r="AE68" s="21" t="s">
        <v>73</v>
      </c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</row>
    <row r="69" spans="1:60" ht="22.5" outlineLevel="1" x14ac:dyDescent="0.2">
      <c r="A69" s="22">
        <v>43</v>
      </c>
      <c r="B69" s="73">
        <v>43</v>
      </c>
      <c r="C69" s="56" t="s">
        <v>291</v>
      </c>
      <c r="D69" s="28" t="s">
        <v>72</v>
      </c>
      <c r="E69" s="35">
        <v>1</v>
      </c>
      <c r="F69" s="38"/>
      <c r="G69" s="39">
        <f>ROUND(E69*F69,2)</f>
        <v>0</v>
      </c>
      <c r="H69" s="39"/>
      <c r="I69" s="39">
        <f>ROUND(E69*H69,2)</f>
        <v>0</v>
      </c>
      <c r="J69" s="39"/>
      <c r="K69" s="39">
        <f>ROUND(E69*J69,2)</f>
        <v>0</v>
      </c>
      <c r="L69" s="39">
        <v>21</v>
      </c>
      <c r="M69" s="39">
        <f>G69*(1+L69/100)</f>
        <v>0</v>
      </c>
      <c r="N69" s="29">
        <v>0</v>
      </c>
      <c r="O69" s="29">
        <f>ROUND(E69*N69,5)</f>
        <v>0</v>
      </c>
      <c r="P69" s="29">
        <v>0</v>
      </c>
      <c r="Q69" s="29">
        <f>ROUND(E69*P69,5)</f>
        <v>0</v>
      </c>
      <c r="R69" s="29"/>
      <c r="S69" s="29"/>
      <c r="T69" s="30">
        <v>0</v>
      </c>
      <c r="U69" s="29">
        <f>ROUND(E69*T69,2)</f>
        <v>0</v>
      </c>
      <c r="V69" s="21"/>
      <c r="W69" s="21"/>
      <c r="X69" s="21"/>
      <c r="Y69" s="21"/>
      <c r="Z69" s="21"/>
      <c r="AA69" s="21"/>
      <c r="AB69" s="21"/>
      <c r="AC69" s="21"/>
      <c r="AD69" s="21"/>
      <c r="AE69" s="21" t="s">
        <v>73</v>
      </c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</row>
    <row r="70" spans="1:60" outlineLevel="1" x14ac:dyDescent="0.2">
      <c r="A70" s="23" t="s">
        <v>70</v>
      </c>
      <c r="B70" s="23" t="s">
        <v>14</v>
      </c>
      <c r="C70" s="58" t="s">
        <v>15</v>
      </c>
      <c r="D70" s="32"/>
      <c r="E70" s="37"/>
      <c r="F70" s="40"/>
      <c r="G70" s="40">
        <f>SUM(G71:G73)</f>
        <v>0</v>
      </c>
      <c r="H70" s="39"/>
      <c r="I70" s="39"/>
      <c r="J70" s="39"/>
      <c r="K70" s="39"/>
      <c r="L70" s="39"/>
      <c r="M70" s="39"/>
      <c r="N70" s="29"/>
      <c r="O70" s="29"/>
      <c r="P70" s="29"/>
      <c r="Q70" s="29"/>
      <c r="R70" s="29"/>
      <c r="S70" s="29"/>
      <c r="T70" s="30"/>
      <c r="U70" s="29"/>
      <c r="V70" s="21"/>
      <c r="W70" s="21"/>
      <c r="X70" s="21"/>
      <c r="Y70" s="21"/>
      <c r="Z70" s="21"/>
      <c r="AA70" s="21"/>
      <c r="AB70" s="21"/>
      <c r="AC70" s="21"/>
      <c r="AD70" s="21"/>
      <c r="AE70" s="21" t="s">
        <v>74</v>
      </c>
      <c r="AF70" s="21">
        <v>0</v>
      </c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</row>
    <row r="71" spans="1:60" ht="22.5" outlineLevel="1" x14ac:dyDescent="0.2">
      <c r="A71" s="22">
        <v>52</v>
      </c>
      <c r="B71" s="22" t="s">
        <v>101</v>
      </c>
      <c r="C71" s="56" t="s">
        <v>293</v>
      </c>
      <c r="D71" s="28" t="s">
        <v>72</v>
      </c>
      <c r="E71" s="35">
        <v>1</v>
      </c>
      <c r="F71" s="38"/>
      <c r="G71" s="39">
        <f>ROUND(E71*F71,2)</f>
        <v>0</v>
      </c>
      <c r="H71" s="39"/>
      <c r="I71" s="39">
        <f>ROUND(E71*H71,2)</f>
        <v>0</v>
      </c>
      <c r="J71" s="39"/>
      <c r="K71" s="39">
        <f>ROUND(E71*J71,2)</f>
        <v>0</v>
      </c>
      <c r="L71" s="39">
        <v>21</v>
      </c>
      <c r="M71" s="39">
        <f>G71*(1+L71/100)</f>
        <v>0</v>
      </c>
      <c r="N71" s="29">
        <v>0</v>
      </c>
      <c r="O71" s="29">
        <f>ROUND(E71*N71,5)</f>
        <v>0</v>
      </c>
      <c r="P71" s="29">
        <v>0</v>
      </c>
      <c r="Q71" s="29">
        <f>ROUND(E71*P71,5)</f>
        <v>0</v>
      </c>
      <c r="R71" s="29"/>
      <c r="S71" s="29"/>
      <c r="T71" s="30">
        <v>0</v>
      </c>
      <c r="U71" s="29">
        <f>ROUND(E71*T71,2)</f>
        <v>0</v>
      </c>
      <c r="V71" s="21"/>
      <c r="W71" s="21"/>
      <c r="X71" s="21"/>
      <c r="Y71" s="21"/>
      <c r="Z71" s="21"/>
      <c r="AA71" s="21"/>
      <c r="AB71" s="21"/>
      <c r="AC71" s="21"/>
      <c r="AD71" s="21"/>
      <c r="AE71" s="21" t="s">
        <v>73</v>
      </c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</row>
    <row r="72" spans="1:60" outlineLevel="1" x14ac:dyDescent="0.2">
      <c r="A72" s="22">
        <v>53</v>
      </c>
      <c r="B72" s="22" t="s">
        <v>102</v>
      </c>
      <c r="C72" s="56" t="s">
        <v>415</v>
      </c>
      <c r="D72" s="28" t="s">
        <v>72</v>
      </c>
      <c r="E72" s="35">
        <v>1</v>
      </c>
      <c r="F72" s="38"/>
      <c r="G72" s="39">
        <f>ROUND(E72*F72,2)</f>
        <v>0</v>
      </c>
      <c r="H72" s="39"/>
      <c r="I72" s="39">
        <f>ROUND(E72*H72,2)</f>
        <v>0</v>
      </c>
      <c r="J72" s="39"/>
      <c r="K72" s="39">
        <f>ROUND(E72*J72,2)</f>
        <v>0</v>
      </c>
      <c r="L72" s="39">
        <v>21</v>
      </c>
      <c r="M72" s="39">
        <f>G72*(1+L72/100)</f>
        <v>0</v>
      </c>
      <c r="N72" s="29">
        <v>0</v>
      </c>
      <c r="O72" s="29">
        <f>ROUND(E72*N72,5)</f>
        <v>0</v>
      </c>
      <c r="P72" s="29">
        <v>0</v>
      </c>
      <c r="Q72" s="29">
        <f>ROUND(E72*P72,5)</f>
        <v>0</v>
      </c>
      <c r="R72" s="29"/>
      <c r="S72" s="29"/>
      <c r="T72" s="30">
        <v>0</v>
      </c>
      <c r="U72" s="29">
        <f>ROUND(E72*T72,2)</f>
        <v>0</v>
      </c>
      <c r="V72" s="21"/>
      <c r="W72" s="21"/>
      <c r="X72" s="21"/>
      <c r="Y72" s="21"/>
      <c r="Z72" s="21"/>
      <c r="AA72" s="21"/>
      <c r="AB72" s="21"/>
      <c r="AC72" s="21"/>
      <c r="AD72" s="21"/>
      <c r="AE72" s="21" t="s">
        <v>73</v>
      </c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</row>
    <row r="73" spans="1:60" ht="22.5" outlineLevel="1" x14ac:dyDescent="0.2">
      <c r="A73" s="22">
        <v>54</v>
      </c>
      <c r="B73" s="22" t="s">
        <v>103</v>
      </c>
      <c r="C73" s="56" t="s">
        <v>291</v>
      </c>
      <c r="D73" s="28" t="s">
        <v>72</v>
      </c>
      <c r="E73" s="35">
        <v>1</v>
      </c>
      <c r="F73" s="38"/>
      <c r="G73" s="39">
        <f>ROUND(E73*F73,2)</f>
        <v>0</v>
      </c>
      <c r="H73" s="39"/>
      <c r="I73" s="39">
        <f>ROUND(E73*H73,2)</f>
        <v>0</v>
      </c>
      <c r="J73" s="39"/>
      <c r="K73" s="39">
        <f>ROUND(E73*J73,2)</f>
        <v>0</v>
      </c>
      <c r="L73" s="39">
        <v>21</v>
      </c>
      <c r="M73" s="39">
        <f>G73*(1+L73/100)</f>
        <v>0</v>
      </c>
      <c r="N73" s="29">
        <v>0</v>
      </c>
      <c r="O73" s="29">
        <f>ROUND(E73*N73,5)</f>
        <v>0</v>
      </c>
      <c r="P73" s="29">
        <v>0</v>
      </c>
      <c r="Q73" s="29">
        <f>ROUND(E73*P73,5)</f>
        <v>0</v>
      </c>
      <c r="R73" s="29"/>
      <c r="S73" s="29"/>
      <c r="T73" s="30">
        <v>0</v>
      </c>
      <c r="U73" s="29">
        <f>ROUND(E73*T73,2)</f>
        <v>0</v>
      </c>
      <c r="V73" s="21"/>
      <c r="W73" s="21"/>
      <c r="X73" s="21"/>
      <c r="Y73" s="21"/>
      <c r="Z73" s="21"/>
      <c r="AA73" s="21"/>
      <c r="AB73" s="21"/>
      <c r="AC73" s="21"/>
      <c r="AD73" s="21"/>
      <c r="AE73" s="21" t="s">
        <v>73</v>
      </c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</row>
    <row r="74" spans="1:60" outlineLevel="1" x14ac:dyDescent="0.2">
      <c r="A74" s="23" t="s">
        <v>70</v>
      </c>
      <c r="B74" s="23" t="s">
        <v>16</v>
      </c>
      <c r="C74" s="58" t="s">
        <v>17</v>
      </c>
      <c r="D74" s="32"/>
      <c r="E74" s="37"/>
      <c r="F74" s="40"/>
      <c r="G74" s="40">
        <f>SUM(G75:G75)</f>
        <v>0</v>
      </c>
      <c r="H74" s="39"/>
      <c r="I74" s="39">
        <v>0</v>
      </c>
      <c r="J74" s="39"/>
      <c r="K74" s="39">
        <v>0</v>
      </c>
      <c r="L74" s="39">
        <v>21</v>
      </c>
      <c r="M74" s="39">
        <v>0</v>
      </c>
      <c r="N74" s="29">
        <v>0</v>
      </c>
      <c r="O74" s="29">
        <v>0</v>
      </c>
      <c r="P74" s="29">
        <v>0</v>
      </c>
      <c r="Q74" s="29">
        <v>0</v>
      </c>
      <c r="R74" s="29"/>
      <c r="S74" s="29"/>
      <c r="T74" s="30">
        <v>0</v>
      </c>
      <c r="U74" s="29">
        <v>0</v>
      </c>
      <c r="V74" s="21"/>
      <c r="W74" s="21"/>
      <c r="X74" s="21"/>
      <c r="Y74" s="21"/>
      <c r="Z74" s="21"/>
      <c r="AA74" s="21"/>
      <c r="AB74" s="21"/>
      <c r="AC74" s="21"/>
      <c r="AD74" s="21"/>
      <c r="AE74" s="21" t="s">
        <v>73</v>
      </c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</row>
    <row r="75" spans="1:60" ht="22.5" outlineLevel="1" x14ac:dyDescent="0.2">
      <c r="A75" s="22">
        <v>60</v>
      </c>
      <c r="B75" s="22" t="s">
        <v>104</v>
      </c>
      <c r="C75" s="56" t="s">
        <v>291</v>
      </c>
      <c r="D75" s="28" t="s">
        <v>72</v>
      </c>
      <c r="E75" s="35">
        <v>1</v>
      </c>
      <c r="F75" s="38"/>
      <c r="G75" s="39">
        <f>ROUND(E75*F75,2)</f>
        <v>0</v>
      </c>
      <c r="H75" s="39"/>
      <c r="I75" s="39">
        <f>ROUND(E75*H75,2)</f>
        <v>0</v>
      </c>
      <c r="J75" s="39"/>
      <c r="K75" s="39">
        <f>ROUND(E75*J75,2)</f>
        <v>0</v>
      </c>
      <c r="L75" s="39">
        <v>21</v>
      </c>
      <c r="M75" s="39">
        <f>G75*(1+L75/100)</f>
        <v>0</v>
      </c>
      <c r="N75" s="29">
        <v>0</v>
      </c>
      <c r="O75" s="29">
        <f>ROUND(E75*N75,5)</f>
        <v>0</v>
      </c>
      <c r="P75" s="29">
        <v>0</v>
      </c>
      <c r="Q75" s="29">
        <f>ROUND(E75*P75,5)</f>
        <v>0</v>
      </c>
      <c r="R75" s="29"/>
      <c r="S75" s="29"/>
      <c r="T75" s="30">
        <v>0</v>
      </c>
      <c r="U75" s="29">
        <f>ROUND(E75*T75,2)</f>
        <v>0</v>
      </c>
      <c r="V75" s="21"/>
      <c r="W75" s="21"/>
      <c r="X75" s="21"/>
      <c r="Y75" s="21"/>
      <c r="Z75" s="21"/>
      <c r="AA75" s="21"/>
      <c r="AB75" s="21"/>
      <c r="AC75" s="21"/>
      <c r="AD75" s="21"/>
      <c r="AE75" s="21" t="s">
        <v>73</v>
      </c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</row>
    <row r="76" spans="1:60" outlineLevel="1" x14ac:dyDescent="0.2">
      <c r="A76" s="23" t="s">
        <v>70</v>
      </c>
      <c r="B76" s="23" t="s">
        <v>18</v>
      </c>
      <c r="C76" s="58" t="s">
        <v>19</v>
      </c>
      <c r="D76" s="32"/>
      <c r="E76" s="37"/>
      <c r="F76" s="40"/>
      <c r="G76" s="40">
        <f>SUM(G77:G126)</f>
        <v>0</v>
      </c>
      <c r="H76" s="39"/>
      <c r="I76" s="39">
        <v>0</v>
      </c>
      <c r="J76" s="39"/>
      <c r="K76" s="39">
        <v>0</v>
      </c>
      <c r="L76" s="39">
        <v>21</v>
      </c>
      <c r="M76" s="39">
        <v>0</v>
      </c>
      <c r="N76" s="29">
        <v>0</v>
      </c>
      <c r="O76" s="29">
        <v>0</v>
      </c>
      <c r="P76" s="29">
        <v>0</v>
      </c>
      <c r="Q76" s="29">
        <v>0</v>
      </c>
      <c r="R76" s="29"/>
      <c r="S76" s="29"/>
      <c r="T76" s="30">
        <v>0</v>
      </c>
      <c r="U76" s="29">
        <v>0</v>
      </c>
      <c r="V76" s="76"/>
      <c r="W76" s="21"/>
      <c r="X76" s="21"/>
      <c r="Y76" s="21"/>
      <c r="Z76" s="21"/>
      <c r="AA76" s="21"/>
      <c r="AB76" s="21"/>
      <c r="AC76" s="21"/>
      <c r="AD76" s="21"/>
      <c r="AE76" s="21" t="s">
        <v>73</v>
      </c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</row>
    <row r="77" spans="1:60" ht="22.5" outlineLevel="1" x14ac:dyDescent="0.2">
      <c r="A77" s="22">
        <v>70</v>
      </c>
      <c r="B77" s="22" t="s">
        <v>105</v>
      </c>
      <c r="C77" s="56" t="s">
        <v>291</v>
      </c>
      <c r="D77" s="28" t="s">
        <v>72</v>
      </c>
      <c r="E77" s="35">
        <v>1</v>
      </c>
      <c r="F77" s="38"/>
      <c r="G77" s="39">
        <f>ROUND(E77*F77,2)</f>
        <v>0</v>
      </c>
      <c r="H77" s="39"/>
      <c r="I77" s="39">
        <f>ROUND(E77*H77,2)</f>
        <v>0</v>
      </c>
      <c r="J77" s="39"/>
      <c r="K77" s="39">
        <f>ROUND(E77*J77,2)</f>
        <v>0</v>
      </c>
      <c r="L77" s="39">
        <v>21</v>
      </c>
      <c r="M77" s="39">
        <f>G77*(1+L77/100)</f>
        <v>0</v>
      </c>
      <c r="N77" s="29">
        <v>0</v>
      </c>
      <c r="O77" s="29">
        <f>ROUND(E77*N77,5)</f>
        <v>0</v>
      </c>
      <c r="P77" s="29">
        <v>0</v>
      </c>
      <c r="Q77" s="29">
        <f>ROUND(E77*P77,5)</f>
        <v>0</v>
      </c>
      <c r="R77" s="29"/>
      <c r="S77" s="29"/>
      <c r="T77" s="30">
        <v>0</v>
      </c>
      <c r="U77" s="29">
        <f>ROUND(E77*T77,2)</f>
        <v>0</v>
      </c>
      <c r="V77" s="76"/>
      <c r="W77" s="21"/>
      <c r="X77" s="21"/>
      <c r="Y77" s="21"/>
      <c r="Z77" s="21"/>
      <c r="AA77" s="21"/>
      <c r="AB77" s="21"/>
      <c r="AC77" s="21"/>
      <c r="AD77" s="21"/>
      <c r="AE77" s="21" t="s">
        <v>73</v>
      </c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</row>
    <row r="78" spans="1:60" outlineLevel="1" x14ac:dyDescent="0.2">
      <c r="A78" s="22">
        <v>71</v>
      </c>
      <c r="B78" s="22" t="s">
        <v>359</v>
      </c>
      <c r="C78" s="75" t="s">
        <v>360</v>
      </c>
      <c r="D78" s="28" t="s">
        <v>72</v>
      </c>
      <c r="E78" s="35">
        <v>4</v>
      </c>
      <c r="F78" s="38"/>
      <c r="G78" s="39">
        <f>ROUND(E78*F78,2)</f>
        <v>0</v>
      </c>
      <c r="H78" s="39"/>
      <c r="I78" s="39">
        <f>ROUND(E78*H78,2)</f>
        <v>0</v>
      </c>
      <c r="J78" s="39"/>
      <c r="K78" s="39">
        <f>ROUND(E78*J78,2)</f>
        <v>0</v>
      </c>
      <c r="L78" s="39">
        <v>21</v>
      </c>
      <c r="M78" s="39">
        <f>G78*(1+L78/100)</f>
        <v>0</v>
      </c>
      <c r="N78" s="29">
        <v>0</v>
      </c>
      <c r="O78" s="29">
        <f>ROUND(E78*N78,5)</f>
        <v>0</v>
      </c>
      <c r="P78" s="29">
        <v>0</v>
      </c>
      <c r="Q78" s="29">
        <f>ROUND(E78*P78,5)</f>
        <v>0</v>
      </c>
      <c r="R78" s="29"/>
      <c r="S78" s="29"/>
      <c r="T78" s="30">
        <v>0</v>
      </c>
      <c r="U78" s="29">
        <f>ROUND(E78*T78,2)</f>
        <v>0</v>
      </c>
      <c r="V78" s="76"/>
      <c r="W78" s="21"/>
      <c r="X78" s="21"/>
      <c r="Y78" s="21"/>
      <c r="Z78" s="21"/>
      <c r="AA78" s="21"/>
      <c r="AB78" s="21"/>
      <c r="AC78" s="21"/>
      <c r="AD78" s="21"/>
      <c r="AE78" s="21" t="s">
        <v>73</v>
      </c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</row>
    <row r="79" spans="1:60" ht="56.25" outlineLevel="1" x14ac:dyDescent="0.2">
      <c r="A79" s="22"/>
      <c r="B79" s="22"/>
      <c r="C79" s="57" t="s">
        <v>416</v>
      </c>
      <c r="D79" s="28"/>
      <c r="E79" s="35"/>
      <c r="F79" s="38"/>
      <c r="G79" s="39"/>
      <c r="H79" s="39"/>
      <c r="I79" s="39"/>
      <c r="J79" s="39"/>
      <c r="K79" s="39"/>
      <c r="L79" s="39"/>
      <c r="M79" s="39"/>
      <c r="N79" s="29"/>
      <c r="O79" s="29"/>
      <c r="P79" s="29"/>
      <c r="Q79" s="29"/>
      <c r="R79" s="29"/>
      <c r="S79" s="29"/>
      <c r="T79" s="30"/>
      <c r="U79" s="29"/>
      <c r="V79" s="76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</row>
    <row r="80" spans="1:60" outlineLevel="1" x14ac:dyDescent="0.2">
      <c r="A80" s="22">
        <v>72</v>
      </c>
      <c r="B80" s="22"/>
      <c r="C80" s="75" t="s">
        <v>361</v>
      </c>
      <c r="D80" s="28" t="s">
        <v>72</v>
      </c>
      <c r="E80" s="35">
        <v>4</v>
      </c>
      <c r="F80" s="38"/>
      <c r="G80" s="39">
        <f>ROUND(E80*F80,2)</f>
        <v>0</v>
      </c>
      <c r="H80" s="39"/>
      <c r="I80" s="39">
        <f>ROUND(E80*H80,2)</f>
        <v>0</v>
      </c>
      <c r="J80" s="39"/>
      <c r="K80" s="39">
        <f>ROUND(E80*J80,2)</f>
        <v>0</v>
      </c>
      <c r="L80" s="39">
        <v>21</v>
      </c>
      <c r="M80" s="39">
        <f>G80*(1+L80/100)</f>
        <v>0</v>
      </c>
      <c r="N80" s="29">
        <v>0</v>
      </c>
      <c r="O80" s="29">
        <f>ROUND(E80*N80,5)</f>
        <v>0</v>
      </c>
      <c r="P80" s="29">
        <v>0</v>
      </c>
      <c r="Q80" s="29">
        <f>ROUND(E80*P80,5)</f>
        <v>0</v>
      </c>
      <c r="R80" s="29"/>
      <c r="S80" s="29"/>
      <c r="T80" s="30">
        <v>0</v>
      </c>
      <c r="U80" s="29">
        <f>ROUND(E80*T80,2)</f>
        <v>0</v>
      </c>
      <c r="V80" s="76"/>
      <c r="W80" s="21"/>
      <c r="X80" s="21"/>
      <c r="Y80" s="21"/>
      <c r="Z80" s="21"/>
      <c r="AA80" s="21"/>
      <c r="AB80" s="21"/>
      <c r="AC80" s="21"/>
      <c r="AD80" s="21"/>
      <c r="AE80" s="21" t="s">
        <v>73</v>
      </c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</row>
    <row r="81" spans="1:60" ht="22.5" outlineLevel="1" x14ac:dyDescent="0.2">
      <c r="A81" s="22"/>
      <c r="B81" s="22"/>
      <c r="C81" s="57" t="s">
        <v>417</v>
      </c>
      <c r="D81" s="28"/>
      <c r="E81" s="35"/>
      <c r="F81" s="38"/>
      <c r="G81" s="39"/>
      <c r="H81" s="39"/>
      <c r="I81" s="39"/>
      <c r="J81" s="39"/>
      <c r="K81" s="39"/>
      <c r="L81" s="39"/>
      <c r="M81" s="39"/>
      <c r="N81" s="29"/>
      <c r="O81" s="29"/>
      <c r="P81" s="29"/>
      <c r="Q81" s="29"/>
      <c r="R81" s="29"/>
      <c r="S81" s="29"/>
      <c r="T81" s="30"/>
      <c r="U81" s="29"/>
      <c r="V81" s="76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</row>
    <row r="82" spans="1:60" outlineLevel="1" x14ac:dyDescent="0.2">
      <c r="A82" s="22">
        <v>73</v>
      </c>
      <c r="B82" s="22"/>
      <c r="C82" s="75" t="s">
        <v>361</v>
      </c>
      <c r="D82" s="28" t="s">
        <v>72</v>
      </c>
      <c r="E82" s="35">
        <v>10</v>
      </c>
      <c r="F82" s="38"/>
      <c r="G82" s="39">
        <f>ROUND(E82*F82,2)</f>
        <v>0</v>
      </c>
      <c r="H82" s="39"/>
      <c r="I82" s="39">
        <f>ROUND(E82*H82,2)</f>
        <v>0</v>
      </c>
      <c r="J82" s="39"/>
      <c r="K82" s="39">
        <f>ROUND(E82*J82,2)</f>
        <v>0</v>
      </c>
      <c r="L82" s="39">
        <v>21</v>
      </c>
      <c r="M82" s="39">
        <f>G82*(1+L82/100)</f>
        <v>0</v>
      </c>
      <c r="N82" s="29">
        <v>0</v>
      </c>
      <c r="O82" s="29">
        <f>ROUND(E82*N82,5)</f>
        <v>0</v>
      </c>
      <c r="P82" s="29">
        <v>0</v>
      </c>
      <c r="Q82" s="29">
        <f>ROUND(E82*P82,5)</f>
        <v>0</v>
      </c>
      <c r="R82" s="29"/>
      <c r="S82" s="29"/>
      <c r="T82" s="30">
        <v>0</v>
      </c>
      <c r="U82" s="29">
        <f>ROUND(E82*T82,2)</f>
        <v>0</v>
      </c>
      <c r="V82" s="76"/>
      <c r="W82" s="21"/>
      <c r="X82" s="21"/>
      <c r="Y82" s="21"/>
      <c r="Z82" s="21"/>
      <c r="AA82" s="21"/>
      <c r="AB82" s="21"/>
      <c r="AC82" s="21"/>
      <c r="AD82" s="21"/>
      <c r="AE82" s="21" t="s">
        <v>73</v>
      </c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</row>
    <row r="83" spans="1:60" ht="22.5" outlineLevel="1" x14ac:dyDescent="0.2">
      <c r="A83" s="22"/>
      <c r="B83" s="22"/>
      <c r="C83" s="57" t="s">
        <v>418</v>
      </c>
      <c r="D83" s="28"/>
      <c r="E83" s="35"/>
      <c r="F83" s="38"/>
      <c r="G83" s="39"/>
      <c r="H83" s="39"/>
      <c r="I83" s="39"/>
      <c r="J83" s="39"/>
      <c r="K83" s="39"/>
      <c r="L83" s="39"/>
      <c r="M83" s="39"/>
      <c r="N83" s="29"/>
      <c r="O83" s="29"/>
      <c r="P83" s="29"/>
      <c r="Q83" s="29"/>
      <c r="R83" s="29"/>
      <c r="S83" s="29"/>
      <c r="T83" s="30"/>
      <c r="U83" s="29"/>
      <c r="V83" s="76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</row>
    <row r="84" spans="1:60" outlineLevel="1" x14ac:dyDescent="0.2">
      <c r="A84" s="22">
        <v>74</v>
      </c>
      <c r="B84" s="22"/>
      <c r="C84" s="75" t="s">
        <v>361</v>
      </c>
      <c r="D84" s="28" t="s">
        <v>72</v>
      </c>
      <c r="E84" s="35">
        <v>6</v>
      </c>
      <c r="F84" s="38"/>
      <c r="G84" s="39">
        <f>ROUND(E84*F84,2)</f>
        <v>0</v>
      </c>
      <c r="H84" s="39"/>
      <c r="I84" s="39">
        <f>ROUND(E84*H84,2)</f>
        <v>0</v>
      </c>
      <c r="J84" s="39"/>
      <c r="K84" s="39">
        <f>ROUND(E84*J84,2)</f>
        <v>0</v>
      </c>
      <c r="L84" s="39">
        <v>21</v>
      </c>
      <c r="M84" s="39">
        <f>G84*(1+L84/100)</f>
        <v>0</v>
      </c>
      <c r="N84" s="29">
        <v>0</v>
      </c>
      <c r="O84" s="29">
        <f>ROUND(E84*N84,5)</f>
        <v>0</v>
      </c>
      <c r="P84" s="29">
        <v>0</v>
      </c>
      <c r="Q84" s="29">
        <f>ROUND(E84*P84,5)</f>
        <v>0</v>
      </c>
      <c r="R84" s="29"/>
      <c r="S84" s="29"/>
      <c r="T84" s="30">
        <v>0</v>
      </c>
      <c r="U84" s="29">
        <f>ROUND(E84*T84,2)</f>
        <v>0</v>
      </c>
      <c r="V84" s="76"/>
      <c r="W84" s="21"/>
      <c r="X84" s="21"/>
      <c r="Y84" s="21"/>
      <c r="Z84" s="21"/>
      <c r="AA84" s="21"/>
      <c r="AB84" s="21"/>
      <c r="AC84" s="21"/>
      <c r="AD84" s="21"/>
      <c r="AE84" s="21" t="s">
        <v>73</v>
      </c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</row>
    <row r="85" spans="1:60" ht="33.75" outlineLevel="1" x14ac:dyDescent="0.2">
      <c r="A85" s="22"/>
      <c r="B85" s="22"/>
      <c r="C85" s="57" t="s">
        <v>419</v>
      </c>
      <c r="D85" s="28"/>
      <c r="E85" s="35"/>
      <c r="F85" s="38"/>
      <c r="G85" s="39"/>
      <c r="H85" s="39"/>
      <c r="I85" s="39"/>
      <c r="J85" s="39"/>
      <c r="K85" s="39"/>
      <c r="L85" s="39"/>
      <c r="M85" s="39"/>
      <c r="N85" s="29"/>
      <c r="O85" s="29"/>
      <c r="P85" s="29"/>
      <c r="Q85" s="29"/>
      <c r="R85" s="29"/>
      <c r="S85" s="29"/>
      <c r="T85" s="30"/>
      <c r="U85" s="29"/>
      <c r="V85" s="76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</row>
    <row r="86" spans="1:60" outlineLevel="1" x14ac:dyDescent="0.2">
      <c r="A86" s="22">
        <v>75</v>
      </c>
      <c r="B86" s="22"/>
      <c r="C86" s="75" t="s">
        <v>361</v>
      </c>
      <c r="D86" s="28" t="s">
        <v>72</v>
      </c>
      <c r="E86" s="35">
        <v>6</v>
      </c>
      <c r="F86" s="38"/>
      <c r="G86" s="39">
        <f>ROUND(E86*F86,2)</f>
        <v>0</v>
      </c>
      <c r="H86" s="39"/>
      <c r="I86" s="39">
        <f>ROUND(E86*H86,2)</f>
        <v>0</v>
      </c>
      <c r="J86" s="39"/>
      <c r="K86" s="39">
        <f>ROUND(E86*J86,2)</f>
        <v>0</v>
      </c>
      <c r="L86" s="39">
        <v>21</v>
      </c>
      <c r="M86" s="39">
        <f>G86*(1+L86/100)</f>
        <v>0</v>
      </c>
      <c r="N86" s="29">
        <v>0</v>
      </c>
      <c r="O86" s="29">
        <f>ROUND(E86*N86,5)</f>
        <v>0</v>
      </c>
      <c r="P86" s="29">
        <v>0</v>
      </c>
      <c r="Q86" s="29">
        <f>ROUND(E86*P86,5)</f>
        <v>0</v>
      </c>
      <c r="R86" s="29"/>
      <c r="S86" s="29"/>
      <c r="T86" s="30">
        <v>0</v>
      </c>
      <c r="U86" s="29">
        <f>ROUND(E86*T86,2)</f>
        <v>0</v>
      </c>
      <c r="V86" s="76"/>
      <c r="W86" s="21"/>
      <c r="X86" s="21"/>
      <c r="Y86" s="21"/>
      <c r="Z86" s="21"/>
      <c r="AA86" s="21"/>
      <c r="AB86" s="21"/>
      <c r="AC86" s="21"/>
      <c r="AD86" s="21"/>
      <c r="AE86" s="21" t="s">
        <v>73</v>
      </c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</row>
    <row r="87" spans="1:60" ht="33.75" outlineLevel="1" x14ac:dyDescent="0.2">
      <c r="A87" s="22"/>
      <c r="B87" s="22"/>
      <c r="C87" s="57" t="s">
        <v>420</v>
      </c>
      <c r="D87" s="28"/>
      <c r="E87" s="35"/>
      <c r="F87" s="38"/>
      <c r="G87" s="39"/>
      <c r="H87" s="39"/>
      <c r="I87" s="39"/>
      <c r="J87" s="39"/>
      <c r="K87" s="39"/>
      <c r="L87" s="39"/>
      <c r="M87" s="39"/>
      <c r="N87" s="29"/>
      <c r="O87" s="29"/>
      <c r="P87" s="29"/>
      <c r="Q87" s="29"/>
      <c r="R87" s="29"/>
      <c r="S87" s="29"/>
      <c r="T87" s="30"/>
      <c r="U87" s="29"/>
      <c r="V87" s="76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</row>
    <row r="88" spans="1:60" outlineLevel="1" x14ac:dyDescent="0.2">
      <c r="A88" s="22">
        <v>76</v>
      </c>
      <c r="B88" s="22"/>
      <c r="C88" s="75" t="s">
        <v>361</v>
      </c>
      <c r="D88" s="28" t="s">
        <v>72</v>
      </c>
      <c r="E88" s="35">
        <v>6</v>
      </c>
      <c r="F88" s="38"/>
      <c r="G88" s="39">
        <f>ROUND(E88*F88,2)</f>
        <v>0</v>
      </c>
      <c r="H88" s="39"/>
      <c r="I88" s="39">
        <f>ROUND(E88*H88,2)</f>
        <v>0</v>
      </c>
      <c r="J88" s="39"/>
      <c r="K88" s="39">
        <f>ROUND(E88*J88,2)</f>
        <v>0</v>
      </c>
      <c r="L88" s="39">
        <v>21</v>
      </c>
      <c r="M88" s="39">
        <f>G88*(1+L88/100)</f>
        <v>0</v>
      </c>
      <c r="N88" s="29">
        <v>0</v>
      </c>
      <c r="O88" s="29">
        <f>ROUND(E88*N88,5)</f>
        <v>0</v>
      </c>
      <c r="P88" s="29">
        <v>0</v>
      </c>
      <c r="Q88" s="29">
        <f>ROUND(E88*P88,5)</f>
        <v>0</v>
      </c>
      <c r="R88" s="29"/>
      <c r="S88" s="29"/>
      <c r="T88" s="30">
        <v>0</v>
      </c>
      <c r="U88" s="29">
        <f>ROUND(E88*T88,2)</f>
        <v>0</v>
      </c>
      <c r="V88" s="76"/>
      <c r="W88" s="21"/>
      <c r="X88" s="21"/>
      <c r="Y88" s="21"/>
      <c r="Z88" s="21"/>
      <c r="AA88" s="21"/>
      <c r="AB88" s="21"/>
      <c r="AC88" s="21"/>
      <c r="AD88" s="21"/>
      <c r="AE88" s="21" t="s">
        <v>73</v>
      </c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</row>
    <row r="89" spans="1:60" ht="45" outlineLevel="1" x14ac:dyDescent="0.2">
      <c r="A89" s="22"/>
      <c r="B89" s="22"/>
      <c r="C89" s="57" t="s">
        <v>421</v>
      </c>
      <c r="D89" s="28"/>
      <c r="E89" s="35"/>
      <c r="F89" s="38"/>
      <c r="G89" s="39"/>
      <c r="H89" s="39"/>
      <c r="I89" s="39"/>
      <c r="J89" s="39"/>
      <c r="K89" s="39"/>
      <c r="L89" s="39"/>
      <c r="M89" s="39"/>
      <c r="N89" s="29"/>
      <c r="O89" s="29"/>
      <c r="P89" s="29"/>
      <c r="Q89" s="29"/>
      <c r="R89" s="29"/>
      <c r="S89" s="29"/>
      <c r="T89" s="30"/>
      <c r="U89" s="29"/>
      <c r="V89" s="76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</row>
    <row r="90" spans="1:60" outlineLevel="1" x14ac:dyDescent="0.2">
      <c r="A90" s="22">
        <v>77</v>
      </c>
      <c r="B90" s="22"/>
      <c r="C90" s="75" t="s">
        <v>361</v>
      </c>
      <c r="D90" s="28" t="s">
        <v>72</v>
      </c>
      <c r="E90" s="35">
        <v>6</v>
      </c>
      <c r="F90" s="38"/>
      <c r="G90" s="39">
        <f>ROUND(E90*F90,2)</f>
        <v>0</v>
      </c>
      <c r="H90" s="39"/>
      <c r="I90" s="39">
        <f>ROUND(E90*H90,2)</f>
        <v>0</v>
      </c>
      <c r="J90" s="39"/>
      <c r="K90" s="39">
        <f>ROUND(E90*J90,2)</f>
        <v>0</v>
      </c>
      <c r="L90" s="39">
        <v>21</v>
      </c>
      <c r="M90" s="39">
        <f>G90*(1+L90/100)</f>
        <v>0</v>
      </c>
      <c r="N90" s="29">
        <v>0</v>
      </c>
      <c r="O90" s="29">
        <f>ROUND(E90*N90,5)</f>
        <v>0</v>
      </c>
      <c r="P90" s="29">
        <v>0</v>
      </c>
      <c r="Q90" s="29">
        <f>ROUND(E90*P90,5)</f>
        <v>0</v>
      </c>
      <c r="R90" s="29"/>
      <c r="S90" s="29"/>
      <c r="T90" s="30">
        <v>0</v>
      </c>
      <c r="U90" s="29">
        <f>ROUND(E90*T90,2)</f>
        <v>0</v>
      </c>
      <c r="V90" s="76"/>
      <c r="W90" s="21"/>
      <c r="X90" s="21"/>
      <c r="Y90" s="21"/>
      <c r="Z90" s="21"/>
      <c r="AA90" s="21"/>
      <c r="AB90" s="21"/>
      <c r="AC90" s="21"/>
      <c r="AD90" s="21"/>
      <c r="AE90" s="21" t="s">
        <v>73</v>
      </c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</row>
    <row r="91" spans="1:60" ht="33.75" outlineLevel="1" x14ac:dyDescent="0.2">
      <c r="A91" s="22"/>
      <c r="B91" s="22"/>
      <c r="C91" s="57" t="s">
        <v>422</v>
      </c>
      <c r="D91" s="28"/>
      <c r="E91" s="35"/>
      <c r="F91" s="38"/>
      <c r="G91" s="39"/>
      <c r="H91" s="39"/>
      <c r="I91" s="39"/>
      <c r="J91" s="39"/>
      <c r="K91" s="39"/>
      <c r="L91" s="39"/>
      <c r="M91" s="39"/>
      <c r="N91" s="29"/>
      <c r="O91" s="29"/>
      <c r="P91" s="29"/>
      <c r="Q91" s="29"/>
      <c r="R91" s="29"/>
      <c r="S91" s="29"/>
      <c r="T91" s="30"/>
      <c r="U91" s="29"/>
      <c r="V91" s="76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</row>
    <row r="92" spans="1:60" outlineLevel="1" x14ac:dyDescent="0.2">
      <c r="A92" s="22">
        <v>78</v>
      </c>
      <c r="B92" s="22"/>
      <c r="C92" s="75" t="s">
        <v>364</v>
      </c>
      <c r="D92" s="28" t="s">
        <v>72</v>
      </c>
      <c r="E92" s="35">
        <v>4</v>
      </c>
      <c r="F92" s="38"/>
      <c r="G92" s="39">
        <f>ROUND(E92*F92,2)</f>
        <v>0</v>
      </c>
      <c r="H92" s="39"/>
      <c r="I92" s="39">
        <f>ROUND(E92*H92,2)</f>
        <v>0</v>
      </c>
      <c r="J92" s="39"/>
      <c r="K92" s="39">
        <f>ROUND(E92*J92,2)</f>
        <v>0</v>
      </c>
      <c r="L92" s="39">
        <v>21</v>
      </c>
      <c r="M92" s="39">
        <f>G92*(1+L92/100)</f>
        <v>0</v>
      </c>
      <c r="N92" s="29">
        <v>0</v>
      </c>
      <c r="O92" s="29">
        <f>ROUND(E92*N92,5)</f>
        <v>0</v>
      </c>
      <c r="P92" s="29">
        <v>0</v>
      </c>
      <c r="Q92" s="29">
        <f>ROUND(E92*P92,5)</f>
        <v>0</v>
      </c>
      <c r="R92" s="29"/>
      <c r="S92" s="29"/>
      <c r="T92" s="30">
        <v>0</v>
      </c>
      <c r="U92" s="29">
        <f>ROUND(E92*T92,2)</f>
        <v>0</v>
      </c>
      <c r="V92" s="76"/>
      <c r="W92" s="21"/>
      <c r="X92" s="21"/>
      <c r="Y92" s="21"/>
      <c r="Z92" s="21"/>
      <c r="AA92" s="21"/>
      <c r="AB92" s="21"/>
      <c r="AC92" s="21"/>
      <c r="AD92" s="21"/>
      <c r="AE92" s="21" t="s">
        <v>73</v>
      </c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</row>
    <row r="93" spans="1:60" ht="22.5" outlineLevel="1" x14ac:dyDescent="0.2">
      <c r="A93" s="22"/>
      <c r="B93" s="22"/>
      <c r="C93" s="57" t="s">
        <v>423</v>
      </c>
      <c r="D93" s="28"/>
      <c r="E93" s="35"/>
      <c r="F93" s="38"/>
      <c r="G93" s="39"/>
      <c r="H93" s="39"/>
      <c r="I93" s="39"/>
      <c r="J93" s="39"/>
      <c r="K93" s="39"/>
      <c r="L93" s="39"/>
      <c r="M93" s="39"/>
      <c r="N93" s="29"/>
      <c r="O93" s="29"/>
      <c r="P93" s="29"/>
      <c r="Q93" s="29"/>
      <c r="R93" s="29"/>
      <c r="S93" s="29"/>
      <c r="T93" s="30"/>
      <c r="U93" s="29"/>
      <c r="V93" s="76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</row>
    <row r="94" spans="1:60" outlineLevel="1" x14ac:dyDescent="0.2">
      <c r="A94" s="22">
        <v>79</v>
      </c>
      <c r="B94" s="22"/>
      <c r="C94" s="75" t="s">
        <v>363</v>
      </c>
      <c r="D94" s="28" t="s">
        <v>72</v>
      </c>
      <c r="E94" s="35">
        <v>2</v>
      </c>
      <c r="F94" s="38"/>
      <c r="G94" s="39">
        <f>ROUND(E94*F94,2)</f>
        <v>0</v>
      </c>
      <c r="H94" s="39"/>
      <c r="I94" s="39">
        <f>ROUND(E94*H94,2)</f>
        <v>0</v>
      </c>
      <c r="J94" s="39"/>
      <c r="K94" s="39">
        <f>ROUND(E94*J94,2)</f>
        <v>0</v>
      </c>
      <c r="L94" s="39">
        <v>21</v>
      </c>
      <c r="M94" s="39">
        <f>G94*(1+L94/100)</f>
        <v>0</v>
      </c>
      <c r="N94" s="29">
        <v>0</v>
      </c>
      <c r="O94" s="29">
        <f>ROUND(E94*N94,5)</f>
        <v>0</v>
      </c>
      <c r="P94" s="29">
        <v>0</v>
      </c>
      <c r="Q94" s="29">
        <f>ROUND(E94*P94,5)</f>
        <v>0</v>
      </c>
      <c r="R94" s="29"/>
      <c r="S94" s="29"/>
      <c r="T94" s="30">
        <v>0</v>
      </c>
      <c r="U94" s="29">
        <f>ROUND(E94*T94,2)</f>
        <v>0</v>
      </c>
      <c r="V94" s="76"/>
      <c r="W94" s="21"/>
      <c r="X94" s="21"/>
      <c r="Y94" s="21"/>
      <c r="Z94" s="21"/>
      <c r="AA94" s="21"/>
      <c r="AB94" s="21"/>
      <c r="AC94" s="21"/>
      <c r="AD94" s="21"/>
      <c r="AE94" s="21" t="s">
        <v>73</v>
      </c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</row>
    <row r="95" spans="1:60" ht="33.75" outlineLevel="1" x14ac:dyDescent="0.2">
      <c r="A95" s="22"/>
      <c r="B95" s="22"/>
      <c r="C95" s="57" t="s">
        <v>362</v>
      </c>
      <c r="D95" s="28"/>
      <c r="E95" s="35"/>
      <c r="F95" s="38"/>
      <c r="G95" s="39"/>
      <c r="H95" s="39"/>
      <c r="I95" s="39"/>
      <c r="J95" s="39"/>
      <c r="K95" s="39"/>
      <c r="L95" s="39"/>
      <c r="M95" s="39"/>
      <c r="N95" s="29"/>
      <c r="O95" s="29"/>
      <c r="P95" s="29"/>
      <c r="Q95" s="29"/>
      <c r="R95" s="29"/>
      <c r="S95" s="29"/>
      <c r="T95" s="30"/>
      <c r="U95" s="29"/>
      <c r="V95" s="76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</row>
    <row r="96" spans="1:60" outlineLevel="1" x14ac:dyDescent="0.2">
      <c r="A96" s="22">
        <v>80</v>
      </c>
      <c r="B96" s="22"/>
      <c r="C96" s="75" t="s">
        <v>365</v>
      </c>
      <c r="D96" s="28" t="s">
        <v>72</v>
      </c>
      <c r="E96" s="35">
        <v>3</v>
      </c>
      <c r="F96" s="38"/>
      <c r="G96" s="39">
        <f>ROUND(E96*F96,2)</f>
        <v>0</v>
      </c>
      <c r="H96" s="39"/>
      <c r="I96" s="39">
        <f>ROUND(E96*H96,2)</f>
        <v>0</v>
      </c>
      <c r="J96" s="39"/>
      <c r="K96" s="39">
        <f>ROUND(E96*J96,2)</f>
        <v>0</v>
      </c>
      <c r="L96" s="39">
        <v>21</v>
      </c>
      <c r="M96" s="39">
        <f>G96*(1+L96/100)</f>
        <v>0</v>
      </c>
      <c r="N96" s="29">
        <v>0</v>
      </c>
      <c r="O96" s="29">
        <f>ROUND(E96*N96,5)</f>
        <v>0</v>
      </c>
      <c r="P96" s="29">
        <v>0</v>
      </c>
      <c r="Q96" s="29">
        <f>ROUND(E96*P96,5)</f>
        <v>0</v>
      </c>
      <c r="R96" s="29"/>
      <c r="S96" s="29"/>
      <c r="T96" s="30">
        <v>0</v>
      </c>
      <c r="U96" s="29">
        <f>ROUND(E96*T96,2)</f>
        <v>0</v>
      </c>
      <c r="V96" s="76"/>
      <c r="W96" s="21"/>
      <c r="X96" s="21"/>
      <c r="Y96" s="21"/>
      <c r="Z96" s="21"/>
      <c r="AA96" s="21"/>
      <c r="AB96" s="21"/>
      <c r="AC96" s="21"/>
      <c r="AD96" s="21"/>
      <c r="AE96" s="21" t="s">
        <v>73</v>
      </c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</row>
    <row r="97" spans="1:60" ht="56.25" outlineLevel="1" x14ac:dyDescent="0.2">
      <c r="A97" s="22"/>
      <c r="B97" s="22"/>
      <c r="C97" s="57" t="s">
        <v>424</v>
      </c>
      <c r="D97" s="28"/>
      <c r="E97" s="35"/>
      <c r="F97" s="38"/>
      <c r="G97" s="39"/>
      <c r="H97" s="39"/>
      <c r="I97" s="39"/>
      <c r="J97" s="39"/>
      <c r="K97" s="39"/>
      <c r="L97" s="39"/>
      <c r="M97" s="39"/>
      <c r="N97" s="29"/>
      <c r="O97" s="29"/>
      <c r="P97" s="29"/>
      <c r="Q97" s="29"/>
      <c r="R97" s="29"/>
      <c r="S97" s="29"/>
      <c r="T97" s="30"/>
      <c r="U97" s="29"/>
      <c r="V97" s="76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</row>
    <row r="98" spans="1:60" outlineLevel="1" x14ac:dyDescent="0.2">
      <c r="A98" s="22">
        <v>81</v>
      </c>
      <c r="B98" s="22"/>
      <c r="C98" s="75" t="s">
        <v>366</v>
      </c>
      <c r="D98" s="28" t="s">
        <v>72</v>
      </c>
      <c r="E98" s="35">
        <v>1</v>
      </c>
      <c r="F98" s="38"/>
      <c r="G98" s="39">
        <f>ROUND(E98*F98,2)</f>
        <v>0</v>
      </c>
      <c r="H98" s="39"/>
      <c r="I98" s="39">
        <f>ROUND(E98*H98,2)</f>
        <v>0</v>
      </c>
      <c r="J98" s="39"/>
      <c r="K98" s="39">
        <f>ROUND(E98*J98,2)</f>
        <v>0</v>
      </c>
      <c r="L98" s="39">
        <v>21</v>
      </c>
      <c r="M98" s="39">
        <f>G98*(1+L98/100)</f>
        <v>0</v>
      </c>
      <c r="N98" s="29">
        <v>0</v>
      </c>
      <c r="O98" s="29">
        <f>ROUND(E98*N98,5)</f>
        <v>0</v>
      </c>
      <c r="P98" s="29">
        <v>0</v>
      </c>
      <c r="Q98" s="29">
        <f>ROUND(E98*P98,5)</f>
        <v>0</v>
      </c>
      <c r="R98" s="29"/>
      <c r="S98" s="29"/>
      <c r="T98" s="30">
        <v>0</v>
      </c>
      <c r="U98" s="29">
        <f>ROUND(E98*T98,2)</f>
        <v>0</v>
      </c>
      <c r="V98" s="76"/>
      <c r="W98" s="21"/>
      <c r="X98" s="21"/>
      <c r="Y98" s="21"/>
      <c r="Z98" s="21"/>
      <c r="AA98" s="21"/>
      <c r="AB98" s="21"/>
      <c r="AC98" s="21"/>
      <c r="AD98" s="21"/>
      <c r="AE98" s="21" t="s">
        <v>73</v>
      </c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</row>
    <row r="99" spans="1:60" ht="56.25" outlineLevel="1" x14ac:dyDescent="0.2">
      <c r="A99" s="22"/>
      <c r="B99" s="22"/>
      <c r="C99" s="57" t="s">
        <v>367</v>
      </c>
      <c r="D99" s="28"/>
      <c r="E99" s="35"/>
      <c r="F99" s="38"/>
      <c r="G99" s="39"/>
      <c r="H99" s="39"/>
      <c r="I99" s="39"/>
      <c r="J99" s="39"/>
      <c r="K99" s="39"/>
      <c r="L99" s="39"/>
      <c r="M99" s="39"/>
      <c r="N99" s="29"/>
      <c r="O99" s="29"/>
      <c r="P99" s="29"/>
      <c r="Q99" s="29"/>
      <c r="R99" s="29"/>
      <c r="S99" s="29"/>
      <c r="T99" s="30"/>
      <c r="U99" s="29"/>
      <c r="V99" s="76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</row>
    <row r="100" spans="1:60" outlineLevel="1" x14ac:dyDescent="0.2">
      <c r="A100" s="22">
        <v>81</v>
      </c>
      <c r="B100" s="22"/>
      <c r="C100" s="75" t="s">
        <v>368</v>
      </c>
      <c r="D100" s="28" t="s">
        <v>72</v>
      </c>
      <c r="E100" s="35">
        <v>2</v>
      </c>
      <c r="F100" s="38"/>
      <c r="G100" s="39">
        <f>ROUND(E100*F100,2)</f>
        <v>0</v>
      </c>
      <c r="H100" s="39"/>
      <c r="I100" s="39">
        <f>ROUND(E100*H100,2)</f>
        <v>0</v>
      </c>
      <c r="J100" s="39"/>
      <c r="K100" s="39">
        <f>ROUND(E100*J100,2)</f>
        <v>0</v>
      </c>
      <c r="L100" s="39">
        <v>21</v>
      </c>
      <c r="M100" s="39">
        <f>G100*(1+L100/100)</f>
        <v>0</v>
      </c>
      <c r="N100" s="29">
        <v>0</v>
      </c>
      <c r="O100" s="29">
        <f>ROUND(E100*N100,5)</f>
        <v>0</v>
      </c>
      <c r="P100" s="29">
        <v>0</v>
      </c>
      <c r="Q100" s="29">
        <f>ROUND(E100*P100,5)</f>
        <v>0</v>
      </c>
      <c r="R100" s="29"/>
      <c r="S100" s="29"/>
      <c r="T100" s="30">
        <v>0</v>
      </c>
      <c r="U100" s="29">
        <f>ROUND(E100*T100,2)</f>
        <v>0</v>
      </c>
      <c r="V100" s="76"/>
      <c r="W100" s="21"/>
      <c r="X100" s="21"/>
      <c r="Y100" s="21"/>
      <c r="Z100" s="21"/>
      <c r="AA100" s="21"/>
      <c r="AB100" s="21"/>
      <c r="AC100" s="21"/>
      <c r="AD100" s="21"/>
      <c r="AE100" s="21" t="s">
        <v>73</v>
      </c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</row>
    <row r="101" spans="1:60" ht="22.5" outlineLevel="1" x14ac:dyDescent="0.2">
      <c r="A101" s="22"/>
      <c r="B101" s="22"/>
      <c r="C101" s="57" t="s">
        <v>369</v>
      </c>
      <c r="D101" s="28"/>
      <c r="E101" s="35"/>
      <c r="F101" s="38"/>
      <c r="G101" s="39"/>
      <c r="H101" s="39"/>
      <c r="I101" s="39"/>
      <c r="J101" s="39"/>
      <c r="K101" s="39"/>
      <c r="L101" s="39"/>
      <c r="M101" s="39"/>
      <c r="N101" s="29"/>
      <c r="O101" s="29"/>
      <c r="P101" s="29"/>
      <c r="Q101" s="29"/>
      <c r="R101" s="29"/>
      <c r="S101" s="29"/>
      <c r="T101" s="30"/>
      <c r="U101" s="29"/>
      <c r="V101" s="76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</row>
    <row r="102" spans="1:60" outlineLevel="1" x14ac:dyDescent="0.2">
      <c r="A102" s="22">
        <v>81</v>
      </c>
      <c r="B102" s="22"/>
      <c r="C102" s="75" t="s">
        <v>368</v>
      </c>
      <c r="D102" s="28" t="s">
        <v>72</v>
      </c>
      <c r="E102" s="35">
        <v>2</v>
      </c>
      <c r="F102" s="38"/>
      <c r="G102" s="39">
        <f>ROUND(E102*F102,2)</f>
        <v>0</v>
      </c>
      <c r="H102" s="39"/>
      <c r="I102" s="39">
        <f>ROUND(E102*H102,2)</f>
        <v>0</v>
      </c>
      <c r="J102" s="39"/>
      <c r="K102" s="39">
        <f>ROUND(E102*J102,2)</f>
        <v>0</v>
      </c>
      <c r="L102" s="39">
        <v>21</v>
      </c>
      <c r="M102" s="39">
        <f>G102*(1+L102/100)</f>
        <v>0</v>
      </c>
      <c r="N102" s="29">
        <v>0</v>
      </c>
      <c r="O102" s="29">
        <f>ROUND(E102*N102,5)</f>
        <v>0</v>
      </c>
      <c r="P102" s="29">
        <v>0</v>
      </c>
      <c r="Q102" s="29">
        <f>ROUND(E102*P102,5)</f>
        <v>0</v>
      </c>
      <c r="R102" s="29"/>
      <c r="S102" s="29"/>
      <c r="T102" s="30">
        <v>0</v>
      </c>
      <c r="U102" s="29">
        <f>ROUND(E102*T102,2)</f>
        <v>0</v>
      </c>
      <c r="V102" s="76"/>
      <c r="W102" s="21"/>
      <c r="X102" s="21"/>
      <c r="Y102" s="21"/>
      <c r="Z102" s="21"/>
      <c r="AA102" s="21"/>
      <c r="AB102" s="21"/>
      <c r="AC102" s="21"/>
      <c r="AD102" s="21"/>
      <c r="AE102" s="21" t="s">
        <v>73</v>
      </c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</row>
    <row r="103" spans="1:60" ht="22.5" outlineLevel="1" x14ac:dyDescent="0.2">
      <c r="A103" s="22"/>
      <c r="B103" s="22"/>
      <c r="C103" s="57" t="s">
        <v>370</v>
      </c>
      <c r="D103" s="28"/>
      <c r="E103" s="35"/>
      <c r="F103" s="38"/>
      <c r="G103" s="39"/>
      <c r="H103" s="39"/>
      <c r="I103" s="39"/>
      <c r="J103" s="39"/>
      <c r="K103" s="39"/>
      <c r="L103" s="39"/>
      <c r="M103" s="39"/>
      <c r="N103" s="29"/>
      <c r="O103" s="29"/>
      <c r="P103" s="29"/>
      <c r="Q103" s="29"/>
      <c r="R103" s="29"/>
      <c r="S103" s="29"/>
      <c r="T103" s="30"/>
      <c r="U103" s="29"/>
      <c r="V103" s="76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</row>
    <row r="104" spans="1:60" outlineLevel="1" x14ac:dyDescent="0.2">
      <c r="A104" s="22">
        <v>81</v>
      </c>
      <c r="B104" s="22"/>
      <c r="C104" s="75" t="s">
        <v>368</v>
      </c>
      <c r="D104" s="28" t="s">
        <v>72</v>
      </c>
      <c r="E104" s="35">
        <v>2</v>
      </c>
      <c r="F104" s="38"/>
      <c r="G104" s="39">
        <f>ROUND(E104*F104,2)</f>
        <v>0</v>
      </c>
      <c r="H104" s="39"/>
      <c r="I104" s="39">
        <f>ROUND(E104*H104,2)</f>
        <v>0</v>
      </c>
      <c r="J104" s="39"/>
      <c r="K104" s="39">
        <f>ROUND(E104*J104,2)</f>
        <v>0</v>
      </c>
      <c r="L104" s="39">
        <v>21</v>
      </c>
      <c r="M104" s="39">
        <f>G104*(1+L104/100)</f>
        <v>0</v>
      </c>
      <c r="N104" s="29">
        <v>0</v>
      </c>
      <c r="O104" s="29">
        <f>ROUND(E104*N104,5)</f>
        <v>0</v>
      </c>
      <c r="P104" s="29">
        <v>0</v>
      </c>
      <c r="Q104" s="29">
        <f>ROUND(E104*P104,5)</f>
        <v>0</v>
      </c>
      <c r="R104" s="29"/>
      <c r="S104" s="29"/>
      <c r="T104" s="30">
        <v>0</v>
      </c>
      <c r="U104" s="29">
        <f>ROUND(E104*T104,2)</f>
        <v>0</v>
      </c>
      <c r="V104" s="76"/>
      <c r="W104" s="21"/>
      <c r="X104" s="21"/>
      <c r="Y104" s="21"/>
      <c r="Z104" s="21"/>
      <c r="AA104" s="21"/>
      <c r="AB104" s="21"/>
      <c r="AC104" s="21"/>
      <c r="AD104" s="21"/>
      <c r="AE104" s="21" t="s">
        <v>73</v>
      </c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</row>
    <row r="105" spans="1:60" ht="22.5" outlineLevel="1" x14ac:dyDescent="0.2">
      <c r="A105" s="22"/>
      <c r="B105" s="22"/>
      <c r="C105" s="57" t="s">
        <v>371</v>
      </c>
      <c r="D105" s="28"/>
      <c r="E105" s="35"/>
      <c r="F105" s="38"/>
      <c r="G105" s="39"/>
      <c r="H105" s="39"/>
      <c r="I105" s="39"/>
      <c r="J105" s="39"/>
      <c r="K105" s="39"/>
      <c r="L105" s="39"/>
      <c r="M105" s="39"/>
      <c r="N105" s="29"/>
      <c r="O105" s="29"/>
      <c r="P105" s="29"/>
      <c r="Q105" s="29"/>
      <c r="R105" s="29"/>
      <c r="S105" s="29"/>
      <c r="T105" s="30"/>
      <c r="U105" s="29"/>
      <c r="V105" s="76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</row>
    <row r="106" spans="1:60" outlineLevel="1" x14ac:dyDescent="0.2">
      <c r="A106" s="22">
        <v>81</v>
      </c>
      <c r="B106" s="22"/>
      <c r="C106" s="75" t="s">
        <v>368</v>
      </c>
      <c r="D106" s="28" t="s">
        <v>72</v>
      </c>
      <c r="E106" s="35">
        <v>2</v>
      </c>
      <c r="F106" s="38"/>
      <c r="G106" s="39">
        <f>ROUND(E106*F106,2)</f>
        <v>0</v>
      </c>
      <c r="H106" s="39"/>
      <c r="I106" s="39">
        <f>ROUND(E106*H106,2)</f>
        <v>0</v>
      </c>
      <c r="J106" s="39"/>
      <c r="K106" s="39">
        <f>ROUND(E106*J106,2)</f>
        <v>0</v>
      </c>
      <c r="L106" s="39">
        <v>21</v>
      </c>
      <c r="M106" s="39">
        <f>G106*(1+L106/100)</f>
        <v>0</v>
      </c>
      <c r="N106" s="29">
        <v>0</v>
      </c>
      <c r="O106" s="29">
        <f>ROUND(E106*N106,5)</f>
        <v>0</v>
      </c>
      <c r="P106" s="29">
        <v>0</v>
      </c>
      <c r="Q106" s="29">
        <f>ROUND(E106*P106,5)</f>
        <v>0</v>
      </c>
      <c r="R106" s="29"/>
      <c r="S106" s="29"/>
      <c r="T106" s="30">
        <v>0</v>
      </c>
      <c r="U106" s="29">
        <f>ROUND(E106*T106,2)</f>
        <v>0</v>
      </c>
      <c r="V106" s="76"/>
      <c r="W106" s="21"/>
      <c r="X106" s="21"/>
      <c r="Y106" s="21"/>
      <c r="Z106" s="21"/>
      <c r="AA106" s="21"/>
      <c r="AB106" s="21"/>
      <c r="AC106" s="21"/>
      <c r="AD106" s="21"/>
      <c r="AE106" s="21" t="s">
        <v>73</v>
      </c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</row>
    <row r="107" spans="1:60" ht="33.75" outlineLevel="1" x14ac:dyDescent="0.2">
      <c r="A107" s="22"/>
      <c r="B107" s="22"/>
      <c r="C107" s="57" t="s">
        <v>372</v>
      </c>
      <c r="D107" s="28"/>
      <c r="E107" s="35"/>
      <c r="F107" s="38"/>
      <c r="G107" s="39"/>
      <c r="H107" s="39"/>
      <c r="I107" s="39"/>
      <c r="J107" s="39"/>
      <c r="K107" s="39"/>
      <c r="L107" s="39"/>
      <c r="M107" s="39"/>
      <c r="N107" s="29"/>
      <c r="O107" s="29"/>
      <c r="P107" s="29"/>
      <c r="Q107" s="29"/>
      <c r="R107" s="29"/>
      <c r="S107" s="29"/>
      <c r="T107" s="30"/>
      <c r="U107" s="29"/>
      <c r="V107" s="76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</row>
    <row r="108" spans="1:60" outlineLevel="1" x14ac:dyDescent="0.2">
      <c r="A108" s="22">
        <v>81</v>
      </c>
      <c r="B108" s="22"/>
      <c r="C108" s="75" t="s">
        <v>368</v>
      </c>
      <c r="D108" s="28" t="s">
        <v>72</v>
      </c>
      <c r="E108" s="35">
        <v>2</v>
      </c>
      <c r="F108" s="38"/>
      <c r="G108" s="39">
        <f>ROUND(E108*F108,2)</f>
        <v>0</v>
      </c>
      <c r="H108" s="39"/>
      <c r="I108" s="39">
        <f>ROUND(E108*H108,2)</f>
        <v>0</v>
      </c>
      <c r="J108" s="39"/>
      <c r="K108" s="39">
        <f>ROUND(E108*J108,2)</f>
        <v>0</v>
      </c>
      <c r="L108" s="39">
        <v>21</v>
      </c>
      <c r="M108" s="39">
        <f>G108*(1+L108/100)</f>
        <v>0</v>
      </c>
      <c r="N108" s="29">
        <v>0</v>
      </c>
      <c r="O108" s="29">
        <f>ROUND(E108*N108,5)</f>
        <v>0</v>
      </c>
      <c r="P108" s="29">
        <v>0</v>
      </c>
      <c r="Q108" s="29">
        <f>ROUND(E108*P108,5)</f>
        <v>0</v>
      </c>
      <c r="R108" s="29"/>
      <c r="S108" s="29"/>
      <c r="T108" s="30">
        <v>0</v>
      </c>
      <c r="U108" s="29">
        <f>ROUND(E108*T108,2)</f>
        <v>0</v>
      </c>
      <c r="V108" s="76"/>
      <c r="W108" s="21"/>
      <c r="X108" s="21"/>
      <c r="Y108" s="21"/>
      <c r="Z108" s="21"/>
      <c r="AA108" s="21"/>
      <c r="AB108" s="21"/>
      <c r="AC108" s="21"/>
      <c r="AD108" s="21"/>
      <c r="AE108" s="21" t="s">
        <v>73</v>
      </c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</row>
    <row r="109" spans="1:60" ht="33.75" outlineLevel="1" x14ac:dyDescent="0.2">
      <c r="A109" s="22"/>
      <c r="B109" s="22"/>
      <c r="C109" s="57" t="s">
        <v>373</v>
      </c>
      <c r="D109" s="28"/>
      <c r="E109" s="35"/>
      <c r="F109" s="38"/>
      <c r="G109" s="39"/>
      <c r="H109" s="39"/>
      <c r="I109" s="39"/>
      <c r="J109" s="39"/>
      <c r="K109" s="39"/>
      <c r="L109" s="39"/>
      <c r="M109" s="39"/>
      <c r="N109" s="29"/>
      <c r="O109" s="29"/>
      <c r="P109" s="29"/>
      <c r="Q109" s="29"/>
      <c r="R109" s="29"/>
      <c r="S109" s="29"/>
      <c r="T109" s="30"/>
      <c r="U109" s="29"/>
      <c r="V109" s="76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</row>
    <row r="110" spans="1:60" outlineLevel="1" x14ac:dyDescent="0.2">
      <c r="A110" s="22">
        <v>81</v>
      </c>
      <c r="B110" s="22"/>
      <c r="C110" s="75" t="s">
        <v>374</v>
      </c>
      <c r="D110" s="28" t="s">
        <v>72</v>
      </c>
      <c r="E110" s="35">
        <v>7</v>
      </c>
      <c r="F110" s="38"/>
      <c r="G110" s="39">
        <f t="shared" ref="G110:G126" si="0">ROUND(E110*F110,2)</f>
        <v>0</v>
      </c>
      <c r="H110" s="39"/>
      <c r="I110" s="39">
        <f>ROUND(E110*H110,2)</f>
        <v>0</v>
      </c>
      <c r="J110" s="39"/>
      <c r="K110" s="39">
        <f>ROUND(E110*J110,2)</f>
        <v>0</v>
      </c>
      <c r="L110" s="39">
        <v>21</v>
      </c>
      <c r="M110" s="39">
        <f>G110*(1+L110/100)</f>
        <v>0</v>
      </c>
      <c r="N110" s="29">
        <v>0</v>
      </c>
      <c r="O110" s="29">
        <f>ROUND(E110*N110,5)</f>
        <v>0</v>
      </c>
      <c r="P110" s="29">
        <v>0</v>
      </c>
      <c r="Q110" s="29">
        <f>ROUND(E110*P110,5)</f>
        <v>0</v>
      </c>
      <c r="R110" s="29"/>
      <c r="S110" s="29"/>
      <c r="T110" s="30">
        <v>0</v>
      </c>
      <c r="U110" s="29">
        <f>ROUND(E110*T110,2)</f>
        <v>0</v>
      </c>
      <c r="V110" s="76"/>
      <c r="W110" s="21"/>
      <c r="X110" s="21"/>
      <c r="Y110" s="21"/>
      <c r="Z110" s="21"/>
      <c r="AA110" s="21"/>
      <c r="AB110" s="21"/>
      <c r="AC110" s="21"/>
      <c r="AD110" s="21"/>
      <c r="AE110" s="21" t="s">
        <v>73</v>
      </c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</row>
    <row r="111" spans="1:60" outlineLevel="1" x14ac:dyDescent="0.2">
      <c r="A111" s="22">
        <v>81</v>
      </c>
      <c r="B111" s="22"/>
      <c r="C111" s="75" t="s">
        <v>375</v>
      </c>
      <c r="D111" s="28" t="s">
        <v>72</v>
      </c>
      <c r="E111" s="35">
        <v>5</v>
      </c>
      <c r="F111" s="38"/>
      <c r="G111" s="39">
        <f t="shared" si="0"/>
        <v>0</v>
      </c>
      <c r="H111" s="39"/>
      <c r="I111" s="39">
        <f>ROUND(E111*H111,2)</f>
        <v>0</v>
      </c>
      <c r="J111" s="39"/>
      <c r="K111" s="39">
        <f>ROUND(E111*J111,2)</f>
        <v>0</v>
      </c>
      <c r="L111" s="39">
        <v>21</v>
      </c>
      <c r="M111" s="39">
        <f>G111*(1+L111/100)</f>
        <v>0</v>
      </c>
      <c r="N111" s="29">
        <v>0</v>
      </c>
      <c r="O111" s="29">
        <f>ROUND(E111*N111,5)</f>
        <v>0</v>
      </c>
      <c r="P111" s="29">
        <v>0</v>
      </c>
      <c r="Q111" s="29">
        <f>ROUND(E111*P111,5)</f>
        <v>0</v>
      </c>
      <c r="R111" s="29"/>
      <c r="S111" s="29"/>
      <c r="T111" s="30">
        <v>0</v>
      </c>
      <c r="U111" s="29">
        <f>ROUND(E111*T111,2)</f>
        <v>0</v>
      </c>
      <c r="V111" s="76"/>
      <c r="W111" s="21"/>
      <c r="X111" s="21"/>
      <c r="Y111" s="21"/>
      <c r="Z111" s="21"/>
      <c r="AA111" s="21"/>
      <c r="AB111" s="21"/>
      <c r="AC111" s="21"/>
      <c r="AD111" s="21"/>
      <c r="AE111" s="21" t="s">
        <v>73</v>
      </c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</row>
    <row r="112" spans="1:60" outlineLevel="1" x14ac:dyDescent="0.2">
      <c r="A112" s="22"/>
      <c r="B112" s="22"/>
      <c r="C112" s="75" t="s">
        <v>376</v>
      </c>
      <c r="D112" s="28" t="s">
        <v>72</v>
      </c>
      <c r="E112" s="35">
        <v>3</v>
      </c>
      <c r="F112" s="38"/>
      <c r="G112" s="39">
        <f t="shared" si="0"/>
        <v>0</v>
      </c>
      <c r="H112" s="39"/>
      <c r="I112" s="39"/>
      <c r="J112" s="39"/>
      <c r="K112" s="39"/>
      <c r="L112" s="39"/>
      <c r="M112" s="39"/>
      <c r="N112" s="29"/>
      <c r="O112" s="29"/>
      <c r="P112" s="29"/>
      <c r="Q112" s="29"/>
      <c r="R112" s="29"/>
      <c r="S112" s="29"/>
      <c r="T112" s="30"/>
      <c r="U112" s="29"/>
      <c r="V112" s="76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</row>
    <row r="113" spans="1:60" outlineLevel="1" x14ac:dyDescent="0.2">
      <c r="A113" s="22"/>
      <c r="B113" s="22"/>
      <c r="C113" s="75" t="s">
        <v>377</v>
      </c>
      <c r="D113" s="28" t="s">
        <v>72</v>
      </c>
      <c r="E113" s="35">
        <v>9</v>
      </c>
      <c r="F113" s="38"/>
      <c r="G113" s="39">
        <f t="shared" si="0"/>
        <v>0</v>
      </c>
      <c r="H113" s="39"/>
      <c r="I113" s="39"/>
      <c r="J113" s="39"/>
      <c r="K113" s="39"/>
      <c r="L113" s="39"/>
      <c r="M113" s="39"/>
      <c r="N113" s="29"/>
      <c r="O113" s="29"/>
      <c r="P113" s="29"/>
      <c r="Q113" s="29"/>
      <c r="R113" s="29"/>
      <c r="S113" s="29"/>
      <c r="T113" s="30"/>
      <c r="U113" s="29"/>
      <c r="V113" s="76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</row>
    <row r="114" spans="1:60" outlineLevel="1" x14ac:dyDescent="0.2">
      <c r="A114" s="22"/>
      <c r="B114" s="22"/>
      <c r="C114" s="75" t="s">
        <v>378</v>
      </c>
      <c r="D114" s="28" t="s">
        <v>72</v>
      </c>
      <c r="E114" s="35">
        <v>9</v>
      </c>
      <c r="F114" s="38"/>
      <c r="G114" s="39">
        <f t="shared" si="0"/>
        <v>0</v>
      </c>
      <c r="H114" s="39"/>
      <c r="I114" s="39"/>
      <c r="J114" s="39"/>
      <c r="K114" s="39"/>
      <c r="L114" s="39"/>
      <c r="M114" s="39"/>
      <c r="N114" s="29"/>
      <c r="O114" s="29"/>
      <c r="P114" s="29"/>
      <c r="Q114" s="29"/>
      <c r="R114" s="29"/>
      <c r="S114" s="29"/>
      <c r="T114" s="30"/>
      <c r="U114" s="29"/>
      <c r="V114" s="76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</row>
    <row r="115" spans="1:60" outlineLevel="1" x14ac:dyDescent="0.2">
      <c r="A115" s="22"/>
      <c r="B115" s="22"/>
      <c r="C115" s="75" t="s">
        <v>379</v>
      </c>
      <c r="D115" s="28" t="s">
        <v>72</v>
      </c>
      <c r="E115" s="35">
        <v>9</v>
      </c>
      <c r="F115" s="38"/>
      <c r="G115" s="39">
        <f t="shared" si="0"/>
        <v>0</v>
      </c>
      <c r="H115" s="39"/>
      <c r="I115" s="39"/>
      <c r="J115" s="39"/>
      <c r="K115" s="39"/>
      <c r="L115" s="39"/>
      <c r="M115" s="39"/>
      <c r="N115" s="29"/>
      <c r="O115" s="29"/>
      <c r="P115" s="29"/>
      <c r="Q115" s="29"/>
      <c r="R115" s="29"/>
      <c r="S115" s="29"/>
      <c r="T115" s="30"/>
      <c r="U115" s="29"/>
      <c r="V115" s="76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</row>
    <row r="116" spans="1:60" outlineLevel="1" x14ac:dyDescent="0.2">
      <c r="A116" s="22"/>
      <c r="B116" s="22"/>
      <c r="C116" s="75" t="s">
        <v>380</v>
      </c>
      <c r="D116" s="28" t="s">
        <v>72</v>
      </c>
      <c r="E116" s="35">
        <v>9</v>
      </c>
      <c r="F116" s="38"/>
      <c r="G116" s="39">
        <f t="shared" si="0"/>
        <v>0</v>
      </c>
      <c r="H116" s="39"/>
      <c r="I116" s="39"/>
      <c r="J116" s="39"/>
      <c r="K116" s="39"/>
      <c r="L116" s="39"/>
      <c r="M116" s="39"/>
      <c r="N116" s="29"/>
      <c r="O116" s="29"/>
      <c r="P116" s="29"/>
      <c r="Q116" s="29"/>
      <c r="R116" s="29"/>
      <c r="S116" s="29"/>
      <c r="T116" s="30"/>
      <c r="U116" s="29"/>
      <c r="V116" s="76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</row>
    <row r="117" spans="1:60" outlineLevel="1" x14ac:dyDescent="0.2">
      <c r="A117" s="22"/>
      <c r="B117" s="22"/>
      <c r="C117" s="75" t="s">
        <v>381</v>
      </c>
      <c r="D117" s="28" t="s">
        <v>72</v>
      </c>
      <c r="E117" s="35">
        <v>9</v>
      </c>
      <c r="F117" s="38"/>
      <c r="G117" s="39">
        <f t="shared" si="0"/>
        <v>0</v>
      </c>
      <c r="H117" s="39"/>
      <c r="I117" s="39"/>
      <c r="J117" s="39"/>
      <c r="K117" s="39"/>
      <c r="L117" s="39"/>
      <c r="M117" s="39"/>
      <c r="N117" s="29"/>
      <c r="O117" s="29"/>
      <c r="P117" s="29"/>
      <c r="Q117" s="29"/>
      <c r="R117" s="29"/>
      <c r="S117" s="29"/>
      <c r="T117" s="30"/>
      <c r="U117" s="29"/>
      <c r="V117" s="76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</row>
    <row r="118" spans="1:60" outlineLevel="1" x14ac:dyDescent="0.2">
      <c r="A118" s="22"/>
      <c r="B118" s="22"/>
      <c r="C118" s="75" t="s">
        <v>382</v>
      </c>
      <c r="D118" s="28" t="s">
        <v>72</v>
      </c>
      <c r="E118" s="35">
        <v>9</v>
      </c>
      <c r="F118" s="38"/>
      <c r="G118" s="39">
        <f t="shared" si="0"/>
        <v>0</v>
      </c>
      <c r="H118" s="39"/>
      <c r="I118" s="39"/>
      <c r="J118" s="39"/>
      <c r="K118" s="39"/>
      <c r="L118" s="39"/>
      <c r="M118" s="39"/>
      <c r="N118" s="29"/>
      <c r="O118" s="29"/>
      <c r="P118" s="29"/>
      <c r="Q118" s="29"/>
      <c r="R118" s="29"/>
      <c r="S118" s="29"/>
      <c r="T118" s="30"/>
      <c r="U118" s="29"/>
      <c r="V118" s="76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</row>
    <row r="119" spans="1:60" outlineLevel="1" x14ac:dyDescent="0.2">
      <c r="A119" s="22"/>
      <c r="B119" s="22"/>
      <c r="C119" s="75" t="s">
        <v>383</v>
      </c>
      <c r="D119" s="28" t="s">
        <v>72</v>
      </c>
      <c r="E119" s="35">
        <v>9</v>
      </c>
      <c r="F119" s="38"/>
      <c r="G119" s="39">
        <f t="shared" si="0"/>
        <v>0</v>
      </c>
      <c r="H119" s="39"/>
      <c r="I119" s="39"/>
      <c r="J119" s="39"/>
      <c r="K119" s="39"/>
      <c r="L119" s="39"/>
      <c r="M119" s="39"/>
      <c r="N119" s="29"/>
      <c r="O119" s="29"/>
      <c r="P119" s="29"/>
      <c r="Q119" s="29"/>
      <c r="R119" s="29"/>
      <c r="S119" s="29"/>
      <c r="T119" s="30"/>
      <c r="U119" s="29"/>
      <c r="V119" s="76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</row>
    <row r="120" spans="1:60" outlineLevel="1" x14ac:dyDescent="0.2">
      <c r="A120" s="22"/>
      <c r="B120" s="22"/>
      <c r="C120" s="75" t="s">
        <v>384</v>
      </c>
      <c r="D120" s="28" t="s">
        <v>72</v>
      </c>
      <c r="E120" s="35">
        <v>9</v>
      </c>
      <c r="F120" s="38"/>
      <c r="G120" s="39">
        <f t="shared" si="0"/>
        <v>0</v>
      </c>
      <c r="H120" s="39"/>
      <c r="I120" s="39"/>
      <c r="J120" s="39"/>
      <c r="K120" s="39"/>
      <c r="L120" s="39"/>
      <c r="M120" s="39"/>
      <c r="N120" s="29"/>
      <c r="O120" s="29"/>
      <c r="P120" s="29"/>
      <c r="Q120" s="29"/>
      <c r="R120" s="29"/>
      <c r="S120" s="29"/>
      <c r="T120" s="30"/>
      <c r="U120" s="29"/>
      <c r="V120" s="76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</row>
    <row r="121" spans="1:60" outlineLevel="1" x14ac:dyDescent="0.2">
      <c r="A121" s="22"/>
      <c r="B121" s="22"/>
      <c r="C121" s="75" t="s">
        <v>385</v>
      </c>
      <c r="D121" s="28" t="s">
        <v>72</v>
      </c>
      <c r="E121" s="35">
        <v>9</v>
      </c>
      <c r="F121" s="38"/>
      <c r="G121" s="39">
        <f t="shared" si="0"/>
        <v>0</v>
      </c>
      <c r="H121" s="39"/>
      <c r="I121" s="39"/>
      <c r="J121" s="39"/>
      <c r="K121" s="39"/>
      <c r="L121" s="39"/>
      <c r="M121" s="39"/>
      <c r="N121" s="29"/>
      <c r="O121" s="29"/>
      <c r="P121" s="29"/>
      <c r="Q121" s="29"/>
      <c r="R121" s="29"/>
      <c r="S121" s="29"/>
      <c r="T121" s="30"/>
      <c r="U121" s="29"/>
      <c r="V121" s="76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</row>
    <row r="122" spans="1:60" outlineLevel="1" x14ac:dyDescent="0.2">
      <c r="A122" s="22"/>
      <c r="B122" s="22"/>
      <c r="C122" s="75" t="s">
        <v>386</v>
      </c>
      <c r="D122" s="28" t="s">
        <v>72</v>
      </c>
      <c r="E122" s="35">
        <v>15</v>
      </c>
      <c r="F122" s="38"/>
      <c r="G122" s="39">
        <f t="shared" si="0"/>
        <v>0</v>
      </c>
      <c r="H122" s="39"/>
      <c r="I122" s="39"/>
      <c r="J122" s="39"/>
      <c r="K122" s="39"/>
      <c r="L122" s="39"/>
      <c r="M122" s="39"/>
      <c r="N122" s="29"/>
      <c r="O122" s="29"/>
      <c r="P122" s="29"/>
      <c r="Q122" s="29"/>
      <c r="R122" s="29"/>
      <c r="S122" s="29"/>
      <c r="T122" s="30"/>
      <c r="U122" s="29"/>
      <c r="V122" s="76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</row>
    <row r="123" spans="1:60" outlineLevel="1" x14ac:dyDescent="0.2">
      <c r="A123" s="22"/>
      <c r="B123" s="22"/>
      <c r="C123" s="75" t="s">
        <v>387</v>
      </c>
      <c r="D123" s="28" t="s">
        <v>72</v>
      </c>
      <c r="E123" s="35">
        <v>15</v>
      </c>
      <c r="F123" s="38"/>
      <c r="G123" s="39">
        <f t="shared" si="0"/>
        <v>0</v>
      </c>
      <c r="H123" s="39"/>
      <c r="I123" s="39"/>
      <c r="J123" s="39"/>
      <c r="K123" s="39"/>
      <c r="L123" s="39"/>
      <c r="M123" s="39"/>
      <c r="N123" s="29"/>
      <c r="O123" s="29"/>
      <c r="P123" s="29"/>
      <c r="Q123" s="29"/>
      <c r="R123" s="29"/>
      <c r="S123" s="29"/>
      <c r="T123" s="30"/>
      <c r="U123" s="29"/>
      <c r="V123" s="76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</row>
    <row r="124" spans="1:60" outlineLevel="1" x14ac:dyDescent="0.2">
      <c r="A124" s="22"/>
      <c r="B124" s="22"/>
      <c r="C124" s="75" t="s">
        <v>388</v>
      </c>
      <c r="D124" s="28" t="s">
        <v>72</v>
      </c>
      <c r="E124" s="35">
        <v>15</v>
      </c>
      <c r="F124" s="38"/>
      <c r="G124" s="39">
        <f t="shared" si="0"/>
        <v>0</v>
      </c>
      <c r="H124" s="39"/>
      <c r="I124" s="39"/>
      <c r="J124" s="39"/>
      <c r="K124" s="39"/>
      <c r="L124" s="39"/>
      <c r="M124" s="39"/>
      <c r="N124" s="29"/>
      <c r="O124" s="29"/>
      <c r="P124" s="29"/>
      <c r="Q124" s="29"/>
      <c r="R124" s="29"/>
      <c r="S124" s="29"/>
      <c r="T124" s="30"/>
      <c r="U124" s="29"/>
      <c r="V124" s="76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</row>
    <row r="125" spans="1:60" outlineLevel="1" x14ac:dyDescent="0.2">
      <c r="A125" s="22"/>
      <c r="B125" s="22"/>
      <c r="C125" s="75" t="s">
        <v>389</v>
      </c>
      <c r="D125" s="28" t="s">
        <v>72</v>
      </c>
      <c r="E125" s="35">
        <v>15</v>
      </c>
      <c r="F125" s="38"/>
      <c r="G125" s="39">
        <f t="shared" si="0"/>
        <v>0</v>
      </c>
      <c r="H125" s="39"/>
      <c r="I125" s="39"/>
      <c r="J125" s="39"/>
      <c r="K125" s="39"/>
      <c r="L125" s="39"/>
      <c r="M125" s="39"/>
      <c r="N125" s="29"/>
      <c r="O125" s="29"/>
      <c r="P125" s="29"/>
      <c r="Q125" s="29"/>
      <c r="R125" s="29"/>
      <c r="S125" s="29"/>
      <c r="T125" s="30"/>
      <c r="U125" s="29"/>
      <c r="V125" s="76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</row>
    <row r="126" spans="1:60" outlineLevel="1" x14ac:dyDescent="0.2">
      <c r="A126" s="22">
        <v>81</v>
      </c>
      <c r="B126" s="22"/>
      <c r="C126" s="75" t="s">
        <v>390</v>
      </c>
      <c r="D126" s="28" t="s">
        <v>72</v>
      </c>
      <c r="E126" s="35">
        <v>15</v>
      </c>
      <c r="F126" s="38"/>
      <c r="G126" s="39">
        <f t="shared" si="0"/>
        <v>0</v>
      </c>
      <c r="H126" s="39"/>
      <c r="I126" s="39">
        <f>ROUND(E126*H126,2)</f>
        <v>0</v>
      </c>
      <c r="J126" s="39"/>
      <c r="K126" s="39">
        <f>ROUND(E126*J126,2)</f>
        <v>0</v>
      </c>
      <c r="L126" s="39">
        <v>21</v>
      </c>
      <c r="M126" s="39">
        <f>G126*(1+L126/100)</f>
        <v>0</v>
      </c>
      <c r="N126" s="29">
        <v>0</v>
      </c>
      <c r="O126" s="29">
        <f>ROUND(E126*N126,5)</f>
        <v>0</v>
      </c>
      <c r="P126" s="29">
        <v>0</v>
      </c>
      <c r="Q126" s="29">
        <f>ROUND(E126*P126,5)</f>
        <v>0</v>
      </c>
      <c r="R126" s="29"/>
      <c r="S126" s="29"/>
      <c r="T126" s="30">
        <v>0</v>
      </c>
      <c r="U126" s="29">
        <f>ROUND(E126*T126,2)</f>
        <v>0</v>
      </c>
      <c r="V126" s="76"/>
      <c r="W126" s="21"/>
      <c r="X126" s="21"/>
      <c r="Y126" s="21"/>
      <c r="Z126" s="21"/>
      <c r="AA126" s="21"/>
      <c r="AB126" s="21"/>
      <c r="AC126" s="21"/>
      <c r="AD126" s="21"/>
      <c r="AE126" s="21" t="s">
        <v>73</v>
      </c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</row>
    <row r="127" spans="1:60" outlineLevel="1" x14ac:dyDescent="0.2">
      <c r="A127" s="23" t="s">
        <v>70</v>
      </c>
      <c r="B127" s="23" t="s">
        <v>20</v>
      </c>
      <c r="C127" s="58" t="s">
        <v>21</v>
      </c>
      <c r="D127" s="32"/>
      <c r="E127" s="37"/>
      <c r="F127" s="40"/>
      <c r="G127" s="40">
        <f>SUM(G128:G163)</f>
        <v>0</v>
      </c>
      <c r="H127" s="39"/>
      <c r="I127" s="39">
        <v>0</v>
      </c>
      <c r="J127" s="39"/>
      <c r="K127" s="39">
        <v>0</v>
      </c>
      <c r="L127" s="39">
        <v>21</v>
      </c>
      <c r="M127" s="39">
        <v>0</v>
      </c>
      <c r="N127" s="29">
        <v>0</v>
      </c>
      <c r="O127" s="29">
        <v>0</v>
      </c>
      <c r="P127" s="29">
        <v>0</v>
      </c>
      <c r="Q127" s="29">
        <v>0</v>
      </c>
      <c r="R127" s="29"/>
      <c r="S127" s="29"/>
      <c r="T127" s="30">
        <v>0</v>
      </c>
      <c r="U127" s="29">
        <v>0</v>
      </c>
      <c r="V127" s="21"/>
      <c r="W127" s="21"/>
      <c r="X127" s="21"/>
      <c r="Y127" s="21"/>
      <c r="Z127" s="21"/>
      <c r="AA127" s="21"/>
      <c r="AB127" s="21"/>
      <c r="AC127" s="21"/>
      <c r="AD127" s="21"/>
      <c r="AE127" s="21" t="s">
        <v>73</v>
      </c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</row>
    <row r="128" spans="1:60" ht="33.75" outlineLevel="1" x14ac:dyDescent="0.2">
      <c r="A128" s="22">
        <v>82</v>
      </c>
      <c r="B128" s="22" t="s">
        <v>106</v>
      </c>
      <c r="C128" s="56" t="s">
        <v>357</v>
      </c>
      <c r="D128" s="28" t="s">
        <v>72</v>
      </c>
      <c r="E128" s="35">
        <v>1</v>
      </c>
      <c r="F128" s="38"/>
      <c r="G128" s="39">
        <f>ROUND(E128*F128,2)</f>
        <v>0</v>
      </c>
      <c r="H128" s="39"/>
      <c r="I128" s="39">
        <f>ROUND(E128*H128,2)</f>
        <v>0</v>
      </c>
      <c r="J128" s="39"/>
      <c r="K128" s="39">
        <f>ROUND(E128*J128,2)</f>
        <v>0</v>
      </c>
      <c r="L128" s="39">
        <v>21</v>
      </c>
      <c r="M128" s="39">
        <f>G128*(1+L128/100)</f>
        <v>0</v>
      </c>
      <c r="N128" s="29">
        <v>0</v>
      </c>
      <c r="O128" s="29">
        <f>ROUND(E128*N128,5)</f>
        <v>0</v>
      </c>
      <c r="P128" s="29">
        <v>0</v>
      </c>
      <c r="Q128" s="29">
        <f>ROUND(E128*P128,5)</f>
        <v>0</v>
      </c>
      <c r="R128" s="29"/>
      <c r="S128" s="29"/>
      <c r="T128" s="30">
        <v>0</v>
      </c>
      <c r="U128" s="29">
        <f>ROUND(E128*T128,2)</f>
        <v>0</v>
      </c>
      <c r="V128" s="21"/>
      <c r="W128" s="21"/>
      <c r="X128" s="21"/>
      <c r="Y128" s="21"/>
      <c r="Z128" s="21"/>
      <c r="AA128" s="21"/>
      <c r="AB128" s="21"/>
      <c r="AC128" s="21"/>
      <c r="AD128" s="21"/>
      <c r="AE128" s="21" t="s">
        <v>73</v>
      </c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</row>
    <row r="129" spans="1:60" outlineLevel="1" x14ac:dyDescent="0.2">
      <c r="A129" s="22">
        <v>83</v>
      </c>
      <c r="B129" s="22" t="s">
        <v>107</v>
      </c>
      <c r="C129" s="75" t="s">
        <v>328</v>
      </c>
      <c r="D129" s="28" t="s">
        <v>72</v>
      </c>
      <c r="E129" s="35">
        <v>1</v>
      </c>
      <c r="F129" s="38"/>
      <c r="G129" s="39">
        <f>ROUND(E129*F129,2)</f>
        <v>0</v>
      </c>
      <c r="H129" s="39"/>
      <c r="I129" s="39">
        <f>ROUND(E129*H129,2)</f>
        <v>0</v>
      </c>
      <c r="J129" s="39"/>
      <c r="K129" s="39">
        <f>ROUND(E129*J129,2)</f>
        <v>0</v>
      </c>
      <c r="L129" s="39">
        <v>21</v>
      </c>
      <c r="M129" s="39">
        <f>G129*(1+L129/100)</f>
        <v>0</v>
      </c>
      <c r="N129" s="29">
        <v>0</v>
      </c>
      <c r="O129" s="29">
        <f>ROUND(E129*N129,5)</f>
        <v>0</v>
      </c>
      <c r="P129" s="29">
        <v>0</v>
      </c>
      <c r="Q129" s="29">
        <f>ROUND(E129*P129,5)</f>
        <v>0</v>
      </c>
      <c r="R129" s="29"/>
      <c r="S129" s="29"/>
      <c r="T129" s="30">
        <v>0</v>
      </c>
      <c r="U129" s="29">
        <f>ROUND(E129*T129,2)</f>
        <v>0</v>
      </c>
      <c r="V129" s="21"/>
      <c r="W129" s="21"/>
      <c r="X129" s="21"/>
      <c r="Y129" s="21"/>
      <c r="Z129" s="21"/>
      <c r="AA129" s="21"/>
      <c r="AB129" s="21"/>
      <c r="AC129" s="21"/>
      <c r="AD129" s="21"/>
      <c r="AE129" s="21" t="s">
        <v>73</v>
      </c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</row>
    <row r="130" spans="1:60" ht="101.25" outlineLevel="1" x14ac:dyDescent="0.2">
      <c r="A130" s="22"/>
      <c r="B130" s="22"/>
      <c r="C130" s="57" t="s">
        <v>324</v>
      </c>
      <c r="D130" s="28"/>
      <c r="E130" s="35"/>
      <c r="F130" s="38"/>
      <c r="G130" s="39"/>
      <c r="H130" s="39"/>
      <c r="I130" s="39"/>
      <c r="J130" s="39"/>
      <c r="K130" s="39"/>
      <c r="L130" s="39"/>
      <c r="M130" s="39"/>
      <c r="N130" s="29"/>
      <c r="O130" s="29"/>
      <c r="P130" s="29"/>
      <c r="Q130" s="29"/>
      <c r="R130" s="29"/>
      <c r="S130" s="29"/>
      <c r="T130" s="30"/>
      <c r="U130" s="29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</row>
    <row r="131" spans="1:60" outlineLevel="1" x14ac:dyDescent="0.2">
      <c r="A131" s="22">
        <v>84</v>
      </c>
      <c r="B131" s="22" t="s">
        <v>108</v>
      </c>
      <c r="C131" s="75" t="s">
        <v>327</v>
      </c>
      <c r="D131" s="28" t="s">
        <v>72</v>
      </c>
      <c r="E131" s="35">
        <v>6</v>
      </c>
      <c r="F131" s="38"/>
      <c r="G131" s="39">
        <f>ROUND(E131*F131,2)</f>
        <v>0</v>
      </c>
      <c r="H131" s="39"/>
      <c r="I131" s="39">
        <f>ROUND(E131*H131,2)</f>
        <v>0</v>
      </c>
      <c r="J131" s="39"/>
      <c r="K131" s="39">
        <f>ROUND(E131*J131,2)</f>
        <v>0</v>
      </c>
      <c r="L131" s="39">
        <v>21</v>
      </c>
      <c r="M131" s="39">
        <f>G131*(1+L131/100)</f>
        <v>0</v>
      </c>
      <c r="N131" s="29">
        <v>0</v>
      </c>
      <c r="O131" s="29">
        <f>ROUND(E131*N131,5)</f>
        <v>0</v>
      </c>
      <c r="P131" s="29">
        <v>0</v>
      </c>
      <c r="Q131" s="29">
        <f>ROUND(E131*P131,5)</f>
        <v>0</v>
      </c>
      <c r="R131" s="29"/>
      <c r="S131" s="29"/>
      <c r="T131" s="30">
        <v>0</v>
      </c>
      <c r="U131" s="29">
        <f>ROUND(E131*T131,2)</f>
        <v>0</v>
      </c>
      <c r="V131" s="21"/>
      <c r="W131" s="21"/>
      <c r="X131" s="21"/>
      <c r="Y131" s="21"/>
      <c r="Z131" s="21"/>
      <c r="AA131" s="21"/>
      <c r="AB131" s="21"/>
      <c r="AC131" s="21"/>
      <c r="AD131" s="21"/>
      <c r="AE131" s="21" t="s">
        <v>73</v>
      </c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</row>
    <row r="132" spans="1:60" ht="67.5" outlineLevel="1" x14ac:dyDescent="0.2">
      <c r="A132" s="22"/>
      <c r="B132" s="22"/>
      <c r="C132" s="57" t="s">
        <v>325</v>
      </c>
      <c r="D132" s="28"/>
      <c r="E132" s="35"/>
      <c r="F132" s="38"/>
      <c r="G132" s="39"/>
      <c r="H132" s="39"/>
      <c r="I132" s="39"/>
      <c r="J132" s="39"/>
      <c r="K132" s="39"/>
      <c r="L132" s="39"/>
      <c r="M132" s="39"/>
      <c r="N132" s="29"/>
      <c r="O132" s="29"/>
      <c r="P132" s="29"/>
      <c r="Q132" s="29"/>
      <c r="R132" s="29"/>
      <c r="S132" s="29"/>
      <c r="T132" s="30"/>
      <c r="U132" s="29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</row>
    <row r="133" spans="1:60" outlineLevel="1" x14ac:dyDescent="0.2">
      <c r="A133" s="22">
        <v>85</v>
      </c>
      <c r="B133" s="22" t="s">
        <v>109</v>
      </c>
      <c r="C133" s="75" t="s">
        <v>329</v>
      </c>
      <c r="D133" s="28" t="s">
        <v>72</v>
      </c>
      <c r="E133" s="35">
        <v>6</v>
      </c>
      <c r="F133" s="38"/>
      <c r="G133" s="39">
        <f>ROUND(E133*F133,2)</f>
        <v>0</v>
      </c>
      <c r="H133" s="39"/>
      <c r="I133" s="39">
        <f>ROUND(E133*H133,2)</f>
        <v>0</v>
      </c>
      <c r="J133" s="39"/>
      <c r="K133" s="39">
        <f>ROUND(E133*J133,2)</f>
        <v>0</v>
      </c>
      <c r="L133" s="39">
        <v>21</v>
      </c>
      <c r="M133" s="39">
        <f>G133*(1+L133/100)</f>
        <v>0</v>
      </c>
      <c r="N133" s="29">
        <v>0</v>
      </c>
      <c r="O133" s="29">
        <f>ROUND(E133*N133,5)</f>
        <v>0</v>
      </c>
      <c r="P133" s="29">
        <v>0</v>
      </c>
      <c r="Q133" s="29">
        <f>ROUND(E133*P133,5)</f>
        <v>0</v>
      </c>
      <c r="R133" s="29"/>
      <c r="S133" s="29"/>
      <c r="T133" s="30">
        <v>0</v>
      </c>
      <c r="U133" s="29">
        <f>ROUND(E133*T133,2)</f>
        <v>0</v>
      </c>
      <c r="V133" s="21"/>
      <c r="W133" s="21"/>
      <c r="X133" s="21"/>
      <c r="Y133" s="21"/>
      <c r="Z133" s="21"/>
      <c r="AA133" s="21"/>
      <c r="AB133" s="21"/>
      <c r="AC133" s="21"/>
      <c r="AD133" s="21"/>
      <c r="AE133" s="21" t="s">
        <v>73</v>
      </c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</row>
    <row r="134" spans="1:60" ht="45" outlineLevel="1" x14ac:dyDescent="0.2">
      <c r="A134" s="22"/>
      <c r="B134" s="22"/>
      <c r="C134" s="57" t="s">
        <v>326</v>
      </c>
      <c r="D134" s="28"/>
      <c r="E134" s="35"/>
      <c r="F134" s="38"/>
      <c r="G134" s="39"/>
      <c r="H134" s="39"/>
      <c r="I134" s="39"/>
      <c r="J134" s="39"/>
      <c r="K134" s="39"/>
      <c r="L134" s="39"/>
      <c r="M134" s="39"/>
      <c r="N134" s="29"/>
      <c r="O134" s="29"/>
      <c r="P134" s="29"/>
      <c r="Q134" s="29"/>
      <c r="R134" s="29"/>
      <c r="S134" s="29"/>
      <c r="T134" s="30"/>
      <c r="U134" s="29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</row>
    <row r="135" spans="1:60" outlineLevel="1" x14ac:dyDescent="0.2">
      <c r="A135" s="22">
        <v>86</v>
      </c>
      <c r="B135" s="73">
        <v>257</v>
      </c>
      <c r="C135" s="75" t="s">
        <v>330</v>
      </c>
      <c r="D135" s="28" t="s">
        <v>72</v>
      </c>
      <c r="E135" s="35">
        <v>6</v>
      </c>
      <c r="F135" s="38"/>
      <c r="G135" s="39">
        <f t="shared" ref="G135:G161" si="1">ROUND(E135*F135,2)</f>
        <v>0</v>
      </c>
      <c r="H135" s="39"/>
      <c r="I135" s="39"/>
      <c r="J135" s="39"/>
      <c r="K135" s="39"/>
      <c r="L135" s="39"/>
      <c r="M135" s="39"/>
      <c r="N135" s="29"/>
      <c r="O135" s="29"/>
      <c r="P135" s="29"/>
      <c r="Q135" s="29"/>
      <c r="R135" s="29"/>
      <c r="S135" s="29"/>
      <c r="T135" s="30"/>
      <c r="U135" s="29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</row>
    <row r="136" spans="1:60" ht="33.75" outlineLevel="1" x14ac:dyDescent="0.2">
      <c r="A136" s="22"/>
      <c r="B136" s="22"/>
      <c r="C136" s="57" t="s">
        <v>331</v>
      </c>
      <c r="D136" s="28"/>
      <c r="E136" s="35"/>
      <c r="F136" s="38"/>
      <c r="G136" s="39"/>
      <c r="H136" s="39"/>
      <c r="I136" s="39"/>
      <c r="J136" s="39"/>
      <c r="K136" s="39"/>
      <c r="L136" s="39"/>
      <c r="M136" s="39"/>
      <c r="N136" s="29"/>
      <c r="O136" s="29"/>
      <c r="P136" s="29"/>
      <c r="Q136" s="29"/>
      <c r="R136" s="29"/>
      <c r="S136" s="29"/>
      <c r="T136" s="30"/>
      <c r="U136" s="29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</row>
    <row r="137" spans="1:60" outlineLevel="1" x14ac:dyDescent="0.2">
      <c r="A137" s="22">
        <v>87</v>
      </c>
      <c r="B137" s="73">
        <v>258</v>
      </c>
      <c r="C137" s="75" t="s">
        <v>332</v>
      </c>
      <c r="D137" s="28" t="s">
        <v>72</v>
      </c>
      <c r="E137" s="35">
        <v>6</v>
      </c>
      <c r="F137" s="38"/>
      <c r="G137" s="39">
        <f t="shared" si="1"/>
        <v>0</v>
      </c>
      <c r="H137" s="39"/>
      <c r="I137" s="39"/>
      <c r="J137" s="39"/>
      <c r="K137" s="39"/>
      <c r="L137" s="39"/>
      <c r="M137" s="39"/>
      <c r="N137" s="29"/>
      <c r="O137" s="29"/>
      <c r="P137" s="29"/>
      <c r="Q137" s="29"/>
      <c r="R137" s="29"/>
      <c r="S137" s="29"/>
      <c r="T137" s="30"/>
      <c r="U137" s="29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</row>
    <row r="138" spans="1:60" ht="45" outlineLevel="1" x14ac:dyDescent="0.2">
      <c r="A138" s="22"/>
      <c r="B138" s="22"/>
      <c r="C138" s="57" t="s">
        <v>333</v>
      </c>
      <c r="D138" s="28"/>
      <c r="E138" s="35"/>
      <c r="F138" s="38"/>
      <c r="G138" s="39"/>
      <c r="H138" s="39"/>
      <c r="I138" s="39"/>
      <c r="J138" s="39"/>
      <c r="K138" s="39"/>
      <c r="L138" s="39"/>
      <c r="M138" s="39"/>
      <c r="N138" s="29"/>
      <c r="O138" s="29"/>
      <c r="P138" s="29"/>
      <c r="Q138" s="29"/>
      <c r="R138" s="29"/>
      <c r="S138" s="29"/>
      <c r="T138" s="30"/>
      <c r="U138" s="29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</row>
    <row r="139" spans="1:60" outlineLevel="1" x14ac:dyDescent="0.2">
      <c r="A139" s="22">
        <v>296</v>
      </c>
      <c r="B139" s="73">
        <v>296</v>
      </c>
      <c r="C139" s="75" t="s">
        <v>334</v>
      </c>
      <c r="D139" s="28" t="s">
        <v>72</v>
      </c>
      <c r="E139" s="35">
        <v>6</v>
      </c>
      <c r="F139" s="38"/>
      <c r="G139" s="39">
        <f t="shared" si="1"/>
        <v>0</v>
      </c>
      <c r="H139" s="39"/>
      <c r="I139" s="39"/>
      <c r="J139" s="39"/>
      <c r="K139" s="39"/>
      <c r="L139" s="39"/>
      <c r="M139" s="39"/>
      <c r="N139" s="29"/>
      <c r="O139" s="29"/>
      <c r="P139" s="29"/>
      <c r="Q139" s="29"/>
      <c r="R139" s="29"/>
      <c r="S139" s="29"/>
      <c r="T139" s="30"/>
      <c r="U139" s="29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</row>
    <row r="140" spans="1:60" ht="45" outlineLevel="1" x14ac:dyDescent="0.2">
      <c r="A140" s="22"/>
      <c r="B140" s="22"/>
      <c r="C140" s="57" t="s">
        <v>335</v>
      </c>
      <c r="D140" s="28"/>
      <c r="E140" s="35"/>
      <c r="F140" s="38"/>
      <c r="G140" s="39"/>
      <c r="H140" s="39"/>
      <c r="I140" s="39"/>
      <c r="J140" s="39"/>
      <c r="K140" s="39"/>
      <c r="L140" s="39"/>
      <c r="M140" s="39"/>
      <c r="N140" s="29"/>
      <c r="O140" s="29"/>
      <c r="P140" s="29"/>
      <c r="Q140" s="29"/>
      <c r="R140" s="29"/>
      <c r="S140" s="29"/>
      <c r="T140" s="30"/>
      <c r="U140" s="29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</row>
    <row r="141" spans="1:60" outlineLevel="1" x14ac:dyDescent="0.2">
      <c r="A141" s="22">
        <v>297</v>
      </c>
      <c r="B141" s="73">
        <v>297</v>
      </c>
      <c r="C141" s="75" t="s">
        <v>336</v>
      </c>
      <c r="D141" s="28" t="s">
        <v>72</v>
      </c>
      <c r="E141" s="35">
        <v>1</v>
      </c>
      <c r="F141" s="38"/>
      <c r="G141" s="39">
        <f t="shared" si="1"/>
        <v>0</v>
      </c>
      <c r="H141" s="39"/>
      <c r="I141" s="39"/>
      <c r="J141" s="39"/>
      <c r="K141" s="39"/>
      <c r="L141" s="39"/>
      <c r="M141" s="39"/>
      <c r="N141" s="29"/>
      <c r="O141" s="29"/>
      <c r="P141" s="29"/>
      <c r="Q141" s="29"/>
      <c r="R141" s="29"/>
      <c r="S141" s="29"/>
      <c r="T141" s="30"/>
      <c r="U141" s="29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</row>
    <row r="142" spans="1:60" ht="67.5" outlineLevel="1" x14ac:dyDescent="0.2">
      <c r="A142" s="22"/>
      <c r="B142" s="22"/>
      <c r="C142" s="57" t="s">
        <v>337</v>
      </c>
      <c r="D142" s="28"/>
      <c r="E142" s="35"/>
      <c r="F142" s="38"/>
      <c r="G142" s="39"/>
      <c r="H142" s="39"/>
      <c r="I142" s="39"/>
      <c r="J142" s="39"/>
      <c r="K142" s="39"/>
      <c r="L142" s="39"/>
      <c r="M142" s="39"/>
      <c r="N142" s="29"/>
      <c r="O142" s="29"/>
      <c r="P142" s="29"/>
      <c r="Q142" s="29"/>
      <c r="R142" s="29"/>
      <c r="S142" s="29"/>
      <c r="T142" s="30"/>
      <c r="U142" s="29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</row>
    <row r="143" spans="1:60" outlineLevel="1" x14ac:dyDescent="0.2">
      <c r="A143" s="22">
        <v>298</v>
      </c>
      <c r="B143" s="73">
        <v>298</v>
      </c>
      <c r="C143" s="75" t="s">
        <v>338</v>
      </c>
      <c r="D143" s="28" t="s">
        <v>72</v>
      </c>
      <c r="E143" s="35">
        <v>1</v>
      </c>
      <c r="F143" s="38"/>
      <c r="G143" s="39">
        <f t="shared" si="1"/>
        <v>0</v>
      </c>
      <c r="H143" s="39"/>
      <c r="I143" s="39"/>
      <c r="J143" s="39"/>
      <c r="K143" s="39"/>
      <c r="L143" s="39"/>
      <c r="M143" s="39"/>
      <c r="N143" s="29"/>
      <c r="O143" s="29"/>
      <c r="P143" s="29"/>
      <c r="Q143" s="29"/>
      <c r="R143" s="29"/>
      <c r="S143" s="29"/>
      <c r="T143" s="30"/>
      <c r="U143" s="29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</row>
    <row r="144" spans="1:60" ht="67.5" outlineLevel="1" x14ac:dyDescent="0.2">
      <c r="A144" s="22"/>
      <c r="B144" s="22"/>
      <c r="C144" s="57" t="s">
        <v>339</v>
      </c>
      <c r="D144" s="28"/>
      <c r="E144" s="35"/>
      <c r="F144" s="38"/>
      <c r="G144" s="39"/>
      <c r="H144" s="39"/>
      <c r="I144" s="39"/>
      <c r="J144" s="39"/>
      <c r="K144" s="39"/>
      <c r="L144" s="39"/>
      <c r="M144" s="39"/>
      <c r="N144" s="29"/>
      <c r="O144" s="29"/>
      <c r="P144" s="29"/>
      <c r="Q144" s="29"/>
      <c r="R144" s="29"/>
      <c r="S144" s="29"/>
      <c r="T144" s="30"/>
      <c r="U144" s="29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</row>
    <row r="145" spans="1:60" outlineLevel="1" x14ac:dyDescent="0.2">
      <c r="A145" s="22">
        <v>299</v>
      </c>
      <c r="B145" s="73">
        <v>299</v>
      </c>
      <c r="C145" s="75" t="s">
        <v>340</v>
      </c>
      <c r="D145" s="28" t="s">
        <v>72</v>
      </c>
      <c r="E145" s="35">
        <v>1</v>
      </c>
      <c r="F145" s="38"/>
      <c r="G145" s="39">
        <f t="shared" si="1"/>
        <v>0</v>
      </c>
      <c r="H145" s="39"/>
      <c r="I145" s="39"/>
      <c r="J145" s="39"/>
      <c r="K145" s="39"/>
      <c r="L145" s="39"/>
      <c r="M145" s="39"/>
      <c r="N145" s="29"/>
      <c r="O145" s="29"/>
      <c r="P145" s="29"/>
      <c r="Q145" s="29"/>
      <c r="R145" s="29"/>
      <c r="S145" s="29"/>
      <c r="T145" s="30"/>
      <c r="U145" s="29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</row>
    <row r="146" spans="1:60" ht="33.75" outlineLevel="1" x14ac:dyDescent="0.2">
      <c r="A146" s="22"/>
      <c r="B146" s="22"/>
      <c r="C146" s="57" t="s">
        <v>341</v>
      </c>
      <c r="D146" s="28"/>
      <c r="E146" s="35"/>
      <c r="F146" s="38"/>
      <c r="G146" s="39"/>
      <c r="H146" s="39"/>
      <c r="I146" s="39"/>
      <c r="J146" s="39"/>
      <c r="K146" s="39"/>
      <c r="L146" s="39"/>
      <c r="M146" s="39"/>
      <c r="N146" s="29"/>
      <c r="O146" s="29"/>
      <c r="P146" s="29"/>
      <c r="Q146" s="29"/>
      <c r="R146" s="29"/>
      <c r="S146" s="29"/>
      <c r="T146" s="30"/>
      <c r="U146" s="29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</row>
    <row r="147" spans="1:60" outlineLevel="1" x14ac:dyDescent="0.2">
      <c r="A147" s="22">
        <v>300</v>
      </c>
      <c r="B147" s="73">
        <v>300</v>
      </c>
      <c r="C147" s="75" t="s">
        <v>342</v>
      </c>
      <c r="D147" s="28" t="s">
        <v>72</v>
      </c>
      <c r="E147" s="35">
        <v>1</v>
      </c>
      <c r="F147" s="38"/>
      <c r="G147" s="39">
        <f t="shared" si="1"/>
        <v>0</v>
      </c>
      <c r="H147" s="39"/>
      <c r="I147" s="39"/>
      <c r="J147" s="39"/>
      <c r="K147" s="39"/>
      <c r="L147" s="39"/>
      <c r="M147" s="39"/>
      <c r="N147" s="29"/>
      <c r="O147" s="29"/>
      <c r="P147" s="29"/>
      <c r="Q147" s="29"/>
      <c r="R147" s="29"/>
      <c r="S147" s="29"/>
      <c r="T147" s="30"/>
      <c r="U147" s="29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</row>
    <row r="148" spans="1:60" ht="90" outlineLevel="1" x14ac:dyDescent="0.2">
      <c r="A148" s="22"/>
      <c r="B148" s="22"/>
      <c r="C148" s="57" t="s">
        <v>343</v>
      </c>
      <c r="D148" s="28"/>
      <c r="E148" s="35"/>
      <c r="F148" s="38"/>
      <c r="G148" s="39"/>
      <c r="H148" s="39"/>
      <c r="I148" s="39"/>
      <c r="J148" s="39"/>
      <c r="K148" s="39"/>
      <c r="L148" s="39"/>
      <c r="M148" s="39"/>
      <c r="N148" s="29"/>
      <c r="O148" s="29"/>
      <c r="P148" s="29"/>
      <c r="Q148" s="29"/>
      <c r="R148" s="29"/>
      <c r="S148" s="29"/>
      <c r="T148" s="30"/>
      <c r="U148" s="29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</row>
    <row r="149" spans="1:60" outlineLevel="1" x14ac:dyDescent="0.2">
      <c r="A149" s="22">
        <v>301</v>
      </c>
      <c r="B149" s="73">
        <v>301</v>
      </c>
      <c r="C149" s="75" t="s">
        <v>344</v>
      </c>
      <c r="D149" s="28" t="s">
        <v>72</v>
      </c>
      <c r="E149" s="35">
        <v>6</v>
      </c>
      <c r="F149" s="38"/>
      <c r="G149" s="39">
        <f t="shared" si="1"/>
        <v>0</v>
      </c>
      <c r="H149" s="39"/>
      <c r="I149" s="39"/>
      <c r="J149" s="39"/>
      <c r="K149" s="39"/>
      <c r="L149" s="39"/>
      <c r="M149" s="39"/>
      <c r="N149" s="29"/>
      <c r="O149" s="29"/>
      <c r="P149" s="29"/>
      <c r="Q149" s="29"/>
      <c r="R149" s="29"/>
      <c r="S149" s="29"/>
      <c r="T149" s="30"/>
      <c r="U149" s="29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</row>
    <row r="150" spans="1:60" ht="33.75" outlineLevel="1" x14ac:dyDescent="0.2">
      <c r="A150" s="22"/>
      <c r="B150" s="22"/>
      <c r="C150" s="57" t="s">
        <v>345</v>
      </c>
      <c r="D150" s="28"/>
      <c r="E150" s="35"/>
      <c r="F150" s="38"/>
      <c r="G150" s="39"/>
      <c r="H150" s="39"/>
      <c r="I150" s="39"/>
      <c r="J150" s="39"/>
      <c r="K150" s="39"/>
      <c r="L150" s="39"/>
      <c r="M150" s="39"/>
      <c r="N150" s="29"/>
      <c r="O150" s="29"/>
      <c r="P150" s="29"/>
      <c r="Q150" s="29"/>
      <c r="R150" s="29"/>
      <c r="S150" s="29"/>
      <c r="T150" s="30"/>
      <c r="U150" s="29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</row>
    <row r="151" spans="1:60" outlineLevel="1" x14ac:dyDescent="0.2">
      <c r="A151" s="22">
        <v>302</v>
      </c>
      <c r="B151" s="73">
        <v>302</v>
      </c>
      <c r="C151" s="75" t="s">
        <v>346</v>
      </c>
      <c r="D151" s="28" t="s">
        <v>72</v>
      </c>
      <c r="E151" s="35">
        <v>6</v>
      </c>
      <c r="F151" s="38"/>
      <c r="G151" s="39">
        <f t="shared" si="1"/>
        <v>0</v>
      </c>
      <c r="H151" s="39"/>
      <c r="I151" s="39"/>
      <c r="J151" s="39"/>
      <c r="K151" s="39"/>
      <c r="L151" s="39"/>
      <c r="M151" s="39"/>
      <c r="N151" s="29"/>
      <c r="O151" s="29"/>
      <c r="P151" s="29"/>
      <c r="Q151" s="29"/>
      <c r="R151" s="29"/>
      <c r="S151" s="29"/>
      <c r="T151" s="30"/>
      <c r="U151" s="29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</row>
    <row r="152" spans="1:60" ht="78.75" outlineLevel="1" x14ac:dyDescent="0.2">
      <c r="A152" s="22"/>
      <c r="B152" s="22"/>
      <c r="C152" s="57" t="s">
        <v>347</v>
      </c>
      <c r="D152" s="28"/>
      <c r="E152" s="35"/>
      <c r="F152" s="38"/>
      <c r="G152" s="39"/>
      <c r="H152" s="39"/>
      <c r="I152" s="39"/>
      <c r="J152" s="39"/>
      <c r="K152" s="39"/>
      <c r="L152" s="39"/>
      <c r="M152" s="39"/>
      <c r="N152" s="29"/>
      <c r="O152" s="29"/>
      <c r="P152" s="29"/>
      <c r="Q152" s="29"/>
      <c r="R152" s="29"/>
      <c r="S152" s="29"/>
      <c r="T152" s="30"/>
      <c r="U152" s="29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</row>
    <row r="153" spans="1:60" outlineLevel="1" x14ac:dyDescent="0.2">
      <c r="A153" s="22">
        <v>303</v>
      </c>
      <c r="B153" s="73">
        <v>303</v>
      </c>
      <c r="C153" s="75" t="s">
        <v>348</v>
      </c>
      <c r="D153" s="28" t="s">
        <v>72</v>
      </c>
      <c r="E153" s="35">
        <v>6</v>
      </c>
      <c r="F153" s="38"/>
      <c r="G153" s="39">
        <f t="shared" si="1"/>
        <v>0</v>
      </c>
      <c r="H153" s="39"/>
      <c r="I153" s="39"/>
      <c r="J153" s="39"/>
      <c r="K153" s="39"/>
      <c r="L153" s="39"/>
      <c r="M153" s="39"/>
      <c r="N153" s="29"/>
      <c r="O153" s="29"/>
      <c r="P153" s="29"/>
      <c r="Q153" s="29"/>
      <c r="R153" s="29"/>
      <c r="S153" s="29"/>
      <c r="T153" s="30"/>
      <c r="U153" s="29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</row>
    <row r="154" spans="1:60" ht="33.75" outlineLevel="1" x14ac:dyDescent="0.2">
      <c r="A154" s="22"/>
      <c r="B154" s="22"/>
      <c r="C154" s="57" t="s">
        <v>349</v>
      </c>
      <c r="D154" s="28"/>
      <c r="E154" s="35"/>
      <c r="F154" s="38"/>
      <c r="G154" s="39"/>
      <c r="H154" s="39"/>
      <c r="I154" s="39"/>
      <c r="J154" s="39"/>
      <c r="K154" s="39"/>
      <c r="L154" s="39"/>
      <c r="M154" s="39"/>
      <c r="N154" s="29"/>
      <c r="O154" s="29"/>
      <c r="P154" s="29"/>
      <c r="Q154" s="29"/>
      <c r="R154" s="29"/>
      <c r="S154" s="29"/>
      <c r="T154" s="30"/>
      <c r="U154" s="29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</row>
    <row r="155" spans="1:60" outlineLevel="1" x14ac:dyDescent="0.2">
      <c r="A155" s="22">
        <v>304</v>
      </c>
      <c r="B155" s="73">
        <v>304</v>
      </c>
      <c r="C155" s="75" t="s">
        <v>350</v>
      </c>
      <c r="D155" s="28" t="s">
        <v>72</v>
      </c>
      <c r="E155" s="35">
        <v>6</v>
      </c>
      <c r="F155" s="38"/>
      <c r="G155" s="39">
        <f t="shared" si="1"/>
        <v>0</v>
      </c>
      <c r="H155" s="39"/>
      <c r="I155" s="39"/>
      <c r="J155" s="39"/>
      <c r="K155" s="39"/>
      <c r="L155" s="39"/>
      <c r="M155" s="39"/>
      <c r="N155" s="29"/>
      <c r="O155" s="29"/>
      <c r="P155" s="29"/>
      <c r="Q155" s="29"/>
      <c r="R155" s="29"/>
      <c r="S155" s="29"/>
      <c r="T155" s="30"/>
      <c r="U155" s="29"/>
      <c r="V155" s="21"/>
      <c r="W155" s="74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</row>
    <row r="156" spans="1:60" ht="33.75" outlineLevel="1" x14ac:dyDescent="0.2">
      <c r="A156" s="22"/>
      <c r="B156" s="22"/>
      <c r="C156" s="57" t="s">
        <v>351</v>
      </c>
      <c r="D156" s="28"/>
      <c r="E156" s="35"/>
      <c r="F156" s="38"/>
      <c r="G156" s="39"/>
      <c r="H156" s="39"/>
      <c r="I156" s="39"/>
      <c r="J156" s="39"/>
      <c r="K156" s="39"/>
      <c r="L156" s="39"/>
      <c r="M156" s="39"/>
      <c r="N156" s="29"/>
      <c r="O156" s="29"/>
      <c r="P156" s="29"/>
      <c r="Q156" s="29"/>
      <c r="R156" s="29"/>
      <c r="S156" s="29"/>
      <c r="T156" s="30"/>
      <c r="U156" s="29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</row>
    <row r="157" spans="1:60" outlineLevel="1" x14ac:dyDescent="0.2">
      <c r="A157" s="22">
        <v>305</v>
      </c>
      <c r="B157" s="73">
        <v>305</v>
      </c>
      <c r="C157" s="75" t="s">
        <v>352</v>
      </c>
      <c r="D157" s="28" t="s">
        <v>72</v>
      </c>
      <c r="E157" s="35">
        <v>6</v>
      </c>
      <c r="F157" s="38"/>
      <c r="G157" s="39">
        <f>ROUND(E157*F157,2)</f>
        <v>0</v>
      </c>
      <c r="H157" s="39"/>
      <c r="I157" s="39"/>
      <c r="J157" s="39"/>
      <c r="K157" s="39"/>
      <c r="L157" s="39"/>
      <c r="M157" s="39"/>
      <c r="N157" s="29"/>
      <c r="O157" s="29"/>
      <c r="P157" s="29"/>
      <c r="Q157" s="29"/>
      <c r="R157" s="29"/>
      <c r="S157" s="29"/>
      <c r="T157" s="30"/>
      <c r="U157" s="29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</row>
    <row r="158" spans="1:60" ht="67.5" outlineLevel="1" x14ac:dyDescent="0.2">
      <c r="A158" s="22"/>
      <c r="B158" s="22"/>
      <c r="C158" s="57" t="s">
        <v>353</v>
      </c>
      <c r="D158" s="28"/>
      <c r="E158" s="35"/>
      <c r="F158" s="38"/>
      <c r="G158" s="39"/>
      <c r="H158" s="39"/>
      <c r="I158" s="39"/>
      <c r="J158" s="39"/>
      <c r="K158" s="39"/>
      <c r="L158" s="39"/>
      <c r="M158" s="39"/>
      <c r="N158" s="29"/>
      <c r="O158" s="29"/>
      <c r="P158" s="29"/>
      <c r="Q158" s="29"/>
      <c r="R158" s="29"/>
      <c r="S158" s="29"/>
      <c r="T158" s="30"/>
      <c r="U158" s="29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</row>
    <row r="159" spans="1:60" outlineLevel="1" x14ac:dyDescent="0.2">
      <c r="A159" s="22">
        <v>306</v>
      </c>
      <c r="B159" s="73">
        <v>306</v>
      </c>
      <c r="C159" s="75" t="s">
        <v>391</v>
      </c>
      <c r="D159" s="28" t="s">
        <v>72</v>
      </c>
      <c r="E159" s="35">
        <v>6</v>
      </c>
      <c r="F159" s="38"/>
      <c r="G159" s="39">
        <f t="shared" si="1"/>
        <v>0</v>
      </c>
      <c r="H159" s="39"/>
      <c r="I159" s="39"/>
      <c r="J159" s="39"/>
      <c r="K159" s="39"/>
      <c r="L159" s="39"/>
      <c r="M159" s="39"/>
      <c r="N159" s="29"/>
      <c r="O159" s="29"/>
      <c r="P159" s="29"/>
      <c r="Q159" s="29"/>
      <c r="R159" s="29"/>
      <c r="S159" s="29"/>
      <c r="T159" s="30"/>
      <c r="U159" s="29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</row>
    <row r="160" spans="1:60" ht="67.5" outlineLevel="1" x14ac:dyDescent="0.2">
      <c r="A160" s="22"/>
      <c r="B160" s="22"/>
      <c r="C160" s="57" t="s">
        <v>354</v>
      </c>
      <c r="D160" s="28"/>
      <c r="E160" s="35"/>
      <c r="F160" s="38"/>
      <c r="G160" s="39"/>
      <c r="H160" s="39"/>
      <c r="I160" s="39"/>
      <c r="J160" s="39"/>
      <c r="K160" s="39"/>
      <c r="L160" s="39"/>
      <c r="M160" s="39"/>
      <c r="N160" s="29"/>
      <c r="O160" s="29"/>
      <c r="P160" s="29"/>
      <c r="Q160" s="29"/>
      <c r="R160" s="29"/>
      <c r="S160" s="29"/>
      <c r="T160" s="30"/>
      <c r="U160" s="29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</row>
    <row r="161" spans="1:60" outlineLevel="1" x14ac:dyDescent="0.2">
      <c r="A161" s="22">
        <v>307</v>
      </c>
      <c r="B161" s="73">
        <v>307</v>
      </c>
      <c r="C161" s="75" t="s">
        <v>355</v>
      </c>
      <c r="D161" s="28" t="s">
        <v>72</v>
      </c>
      <c r="E161" s="35">
        <v>6</v>
      </c>
      <c r="F161" s="38"/>
      <c r="G161" s="39">
        <f t="shared" si="1"/>
        <v>0</v>
      </c>
      <c r="H161" s="39"/>
      <c r="I161" s="39"/>
      <c r="J161" s="39"/>
      <c r="K161" s="39"/>
      <c r="L161" s="39"/>
      <c r="M161" s="39"/>
      <c r="N161" s="29"/>
      <c r="O161" s="29"/>
      <c r="P161" s="29"/>
      <c r="Q161" s="29"/>
      <c r="R161" s="29"/>
      <c r="S161" s="29"/>
      <c r="T161" s="30"/>
      <c r="U161" s="29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</row>
    <row r="162" spans="1:60" ht="33.75" outlineLevel="1" x14ac:dyDescent="0.2">
      <c r="A162" s="22"/>
      <c r="B162" s="22"/>
      <c r="C162" s="57" t="s">
        <v>356</v>
      </c>
      <c r="D162" s="28"/>
      <c r="E162" s="35"/>
      <c r="F162" s="38"/>
      <c r="G162" s="39"/>
      <c r="H162" s="39"/>
      <c r="I162" s="39"/>
      <c r="J162" s="39"/>
      <c r="K162" s="39"/>
      <c r="L162" s="39"/>
      <c r="M162" s="39"/>
      <c r="N162" s="29"/>
      <c r="O162" s="29"/>
      <c r="P162" s="29"/>
      <c r="Q162" s="29"/>
      <c r="R162" s="29"/>
      <c r="S162" s="29"/>
      <c r="T162" s="30"/>
      <c r="U162" s="29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</row>
    <row r="163" spans="1:60" ht="22.5" outlineLevel="1" x14ac:dyDescent="0.2">
      <c r="A163" s="22">
        <v>89</v>
      </c>
      <c r="B163" s="22" t="s">
        <v>110</v>
      </c>
      <c r="C163" s="56" t="s">
        <v>291</v>
      </c>
      <c r="D163" s="28" t="s">
        <v>72</v>
      </c>
      <c r="E163" s="35">
        <v>1</v>
      </c>
      <c r="F163" s="38"/>
      <c r="G163" s="39">
        <f>ROUND(E163*F163,2)</f>
        <v>0</v>
      </c>
      <c r="H163" s="39"/>
      <c r="I163" s="39">
        <f>ROUND(E163*H163,2)</f>
        <v>0</v>
      </c>
      <c r="J163" s="39"/>
      <c r="K163" s="39">
        <f>ROUND(E163*J163,2)</f>
        <v>0</v>
      </c>
      <c r="L163" s="39">
        <v>21</v>
      </c>
      <c r="M163" s="39">
        <f>G163*(1+L163/100)</f>
        <v>0</v>
      </c>
      <c r="N163" s="29">
        <v>0</v>
      </c>
      <c r="O163" s="29">
        <f>ROUND(E163*N163,5)</f>
        <v>0</v>
      </c>
      <c r="P163" s="29">
        <v>0</v>
      </c>
      <c r="Q163" s="29">
        <f>ROUND(E163*P163,5)</f>
        <v>0</v>
      </c>
      <c r="R163" s="29"/>
      <c r="S163" s="29"/>
      <c r="T163" s="30">
        <v>0</v>
      </c>
      <c r="U163" s="29">
        <f>ROUND(E163*T163,2)</f>
        <v>0</v>
      </c>
      <c r="V163" s="21"/>
      <c r="W163" s="21"/>
      <c r="X163" s="21"/>
      <c r="Y163" s="21"/>
      <c r="Z163" s="21"/>
      <c r="AA163" s="21"/>
      <c r="AB163" s="21"/>
      <c r="AC163" s="21"/>
      <c r="AD163" s="21"/>
      <c r="AE163" s="21" t="s">
        <v>73</v>
      </c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</row>
    <row r="164" spans="1:60" x14ac:dyDescent="0.2">
      <c r="A164" s="23" t="s">
        <v>70</v>
      </c>
      <c r="B164" s="23" t="s">
        <v>22</v>
      </c>
      <c r="C164" s="58" t="s">
        <v>23</v>
      </c>
      <c r="D164" s="32"/>
      <c r="E164" s="37"/>
      <c r="F164" s="40"/>
      <c r="G164" s="40">
        <f>SUM(G165:G175)</f>
        <v>0</v>
      </c>
      <c r="H164" s="40"/>
      <c r="I164" s="40">
        <f>SUM(I165:I175)</f>
        <v>0</v>
      </c>
      <c r="J164" s="40"/>
      <c r="K164" s="40">
        <f>SUM(K165:K175)</f>
        <v>0</v>
      </c>
      <c r="L164" s="40"/>
      <c r="M164" s="40">
        <f>SUM(M165:M175)</f>
        <v>0</v>
      </c>
      <c r="N164" s="33"/>
      <c r="O164" s="33">
        <f>SUM(O165:O175)</f>
        <v>0</v>
      </c>
      <c r="P164" s="33"/>
      <c r="Q164" s="33">
        <f>SUM(Q165:Q175)</f>
        <v>0</v>
      </c>
      <c r="R164" s="33"/>
      <c r="S164" s="33"/>
      <c r="T164" s="34"/>
      <c r="U164" s="33">
        <f>SUM(U165:U175)</f>
        <v>0</v>
      </c>
      <c r="AE164" t="s">
        <v>71</v>
      </c>
    </row>
    <row r="165" spans="1:60" ht="22.5" outlineLevel="1" x14ac:dyDescent="0.2">
      <c r="A165" s="22">
        <v>93</v>
      </c>
      <c r="B165" s="22" t="s">
        <v>111</v>
      </c>
      <c r="C165" s="56" t="s">
        <v>427</v>
      </c>
      <c r="D165" s="28" t="s">
        <v>72</v>
      </c>
      <c r="E165" s="35">
        <v>1</v>
      </c>
      <c r="F165" s="38"/>
      <c r="G165" s="39">
        <f t="shared" ref="G165:G175" si="2">ROUND(E165*F165,2)</f>
        <v>0</v>
      </c>
      <c r="H165" s="39"/>
      <c r="I165" s="39">
        <f t="shared" ref="I165:I175" si="3">ROUND(E165*H165,2)</f>
        <v>0</v>
      </c>
      <c r="J165" s="39"/>
      <c r="K165" s="39">
        <f t="shared" ref="K165:K175" si="4">ROUND(E165*J165,2)</f>
        <v>0</v>
      </c>
      <c r="L165" s="39">
        <v>21</v>
      </c>
      <c r="M165" s="39">
        <f t="shared" ref="M165:M175" si="5">G165*(1+L165/100)</f>
        <v>0</v>
      </c>
      <c r="N165" s="29">
        <v>0</v>
      </c>
      <c r="O165" s="29">
        <f t="shared" ref="O165:O175" si="6">ROUND(E165*N165,5)</f>
        <v>0</v>
      </c>
      <c r="P165" s="29">
        <v>0</v>
      </c>
      <c r="Q165" s="29">
        <f t="shared" ref="Q165:Q175" si="7">ROUND(E165*P165,5)</f>
        <v>0</v>
      </c>
      <c r="R165" s="29"/>
      <c r="S165" s="29"/>
      <c r="T165" s="30">
        <v>0</v>
      </c>
      <c r="U165" s="29">
        <f t="shared" ref="U165:U175" si="8">ROUND(E165*T165,2)</f>
        <v>0</v>
      </c>
      <c r="V165" s="21"/>
      <c r="W165" s="21"/>
      <c r="X165" s="21"/>
      <c r="Y165" s="21"/>
      <c r="Z165" s="21"/>
      <c r="AA165" s="21"/>
      <c r="AB165" s="21"/>
      <c r="AC165" s="21"/>
      <c r="AD165" s="21"/>
      <c r="AE165" s="21" t="s">
        <v>73</v>
      </c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</row>
    <row r="166" spans="1:60" ht="22.5" outlineLevel="1" x14ac:dyDescent="0.2">
      <c r="A166" s="22">
        <v>94</v>
      </c>
      <c r="B166" s="22" t="s">
        <v>112</v>
      </c>
      <c r="C166" s="56" t="s">
        <v>428</v>
      </c>
      <c r="D166" s="28" t="s">
        <v>72</v>
      </c>
      <c r="E166" s="35">
        <v>1</v>
      </c>
      <c r="F166" s="38"/>
      <c r="G166" s="39">
        <f t="shared" si="2"/>
        <v>0</v>
      </c>
      <c r="H166" s="39"/>
      <c r="I166" s="39">
        <f t="shared" si="3"/>
        <v>0</v>
      </c>
      <c r="J166" s="39"/>
      <c r="K166" s="39">
        <f t="shared" si="4"/>
        <v>0</v>
      </c>
      <c r="L166" s="39">
        <v>21</v>
      </c>
      <c r="M166" s="39">
        <f t="shared" si="5"/>
        <v>0</v>
      </c>
      <c r="N166" s="29">
        <v>0</v>
      </c>
      <c r="O166" s="29">
        <f t="shared" si="6"/>
        <v>0</v>
      </c>
      <c r="P166" s="29">
        <v>0</v>
      </c>
      <c r="Q166" s="29">
        <f t="shared" si="7"/>
        <v>0</v>
      </c>
      <c r="R166" s="29"/>
      <c r="S166" s="29"/>
      <c r="T166" s="30">
        <v>0</v>
      </c>
      <c r="U166" s="29">
        <f t="shared" si="8"/>
        <v>0</v>
      </c>
      <c r="V166" s="21"/>
      <c r="W166" s="21"/>
      <c r="X166" s="21"/>
      <c r="Y166" s="21"/>
      <c r="Z166" s="21"/>
      <c r="AA166" s="21"/>
      <c r="AB166" s="21"/>
      <c r="AC166" s="21"/>
      <c r="AD166" s="21"/>
      <c r="AE166" s="21" t="s">
        <v>73</v>
      </c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</row>
    <row r="167" spans="1:60" ht="22.5" outlineLevel="1" x14ac:dyDescent="0.2">
      <c r="A167" s="22">
        <v>95</v>
      </c>
      <c r="B167" s="22" t="s">
        <v>113</v>
      </c>
      <c r="C167" s="56" t="s">
        <v>429</v>
      </c>
      <c r="D167" s="28" t="s">
        <v>72</v>
      </c>
      <c r="E167" s="35">
        <v>1</v>
      </c>
      <c r="F167" s="38"/>
      <c r="G167" s="39">
        <f t="shared" si="2"/>
        <v>0</v>
      </c>
      <c r="H167" s="39"/>
      <c r="I167" s="39">
        <f t="shared" si="3"/>
        <v>0</v>
      </c>
      <c r="J167" s="39"/>
      <c r="K167" s="39">
        <f t="shared" si="4"/>
        <v>0</v>
      </c>
      <c r="L167" s="39">
        <v>21</v>
      </c>
      <c r="M167" s="39">
        <f t="shared" si="5"/>
        <v>0</v>
      </c>
      <c r="N167" s="29">
        <v>0</v>
      </c>
      <c r="O167" s="29">
        <f t="shared" si="6"/>
        <v>0</v>
      </c>
      <c r="P167" s="29">
        <v>0</v>
      </c>
      <c r="Q167" s="29">
        <f t="shared" si="7"/>
        <v>0</v>
      </c>
      <c r="R167" s="29"/>
      <c r="S167" s="29"/>
      <c r="T167" s="30">
        <v>0</v>
      </c>
      <c r="U167" s="29">
        <f t="shared" si="8"/>
        <v>0</v>
      </c>
      <c r="V167" s="21"/>
      <c r="W167" s="21"/>
      <c r="X167" s="21"/>
      <c r="Y167" s="21"/>
      <c r="Z167" s="21"/>
      <c r="AA167" s="21"/>
      <c r="AB167" s="21"/>
      <c r="AC167" s="21"/>
      <c r="AD167" s="21"/>
      <c r="AE167" s="21" t="s">
        <v>73</v>
      </c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</row>
    <row r="168" spans="1:60" ht="22.5" outlineLevel="1" x14ac:dyDescent="0.2">
      <c r="A168" s="22">
        <v>96</v>
      </c>
      <c r="B168" s="22" t="s">
        <v>114</v>
      </c>
      <c r="C168" s="56" t="s">
        <v>430</v>
      </c>
      <c r="D168" s="28" t="s">
        <v>72</v>
      </c>
      <c r="E168" s="35">
        <v>1</v>
      </c>
      <c r="F168" s="38"/>
      <c r="G168" s="39">
        <f t="shared" si="2"/>
        <v>0</v>
      </c>
      <c r="H168" s="39"/>
      <c r="I168" s="39">
        <f t="shared" si="3"/>
        <v>0</v>
      </c>
      <c r="J168" s="39"/>
      <c r="K168" s="39">
        <f t="shared" si="4"/>
        <v>0</v>
      </c>
      <c r="L168" s="39">
        <v>21</v>
      </c>
      <c r="M168" s="39">
        <f t="shared" si="5"/>
        <v>0</v>
      </c>
      <c r="N168" s="29">
        <v>0</v>
      </c>
      <c r="O168" s="29">
        <f t="shared" si="6"/>
        <v>0</v>
      </c>
      <c r="P168" s="29">
        <v>0</v>
      </c>
      <c r="Q168" s="29">
        <f t="shared" si="7"/>
        <v>0</v>
      </c>
      <c r="R168" s="29"/>
      <c r="S168" s="29"/>
      <c r="T168" s="30">
        <v>0</v>
      </c>
      <c r="U168" s="29">
        <f t="shared" si="8"/>
        <v>0</v>
      </c>
      <c r="V168" s="21"/>
      <c r="W168" s="21"/>
      <c r="X168" s="21"/>
      <c r="Y168" s="21"/>
      <c r="Z168" s="21"/>
      <c r="AA168" s="21"/>
      <c r="AB168" s="21"/>
      <c r="AC168" s="21"/>
      <c r="AD168" s="21"/>
      <c r="AE168" s="21" t="s">
        <v>73</v>
      </c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</row>
    <row r="169" spans="1:60" ht="22.5" outlineLevel="1" x14ac:dyDescent="0.2">
      <c r="A169" s="22">
        <v>97</v>
      </c>
      <c r="B169" s="22" t="s">
        <v>115</v>
      </c>
      <c r="C169" s="56" t="s">
        <v>431</v>
      </c>
      <c r="D169" s="28" t="s">
        <v>72</v>
      </c>
      <c r="E169" s="35">
        <v>1</v>
      </c>
      <c r="F169" s="38"/>
      <c r="G169" s="39">
        <f t="shared" si="2"/>
        <v>0</v>
      </c>
      <c r="H169" s="39"/>
      <c r="I169" s="39">
        <f t="shared" si="3"/>
        <v>0</v>
      </c>
      <c r="J169" s="39"/>
      <c r="K169" s="39">
        <f t="shared" si="4"/>
        <v>0</v>
      </c>
      <c r="L169" s="39">
        <v>21</v>
      </c>
      <c r="M169" s="39">
        <f t="shared" si="5"/>
        <v>0</v>
      </c>
      <c r="N169" s="29">
        <v>0</v>
      </c>
      <c r="O169" s="29">
        <f t="shared" si="6"/>
        <v>0</v>
      </c>
      <c r="P169" s="29">
        <v>0</v>
      </c>
      <c r="Q169" s="29">
        <f t="shared" si="7"/>
        <v>0</v>
      </c>
      <c r="R169" s="29"/>
      <c r="S169" s="29"/>
      <c r="T169" s="30">
        <v>0</v>
      </c>
      <c r="U169" s="29">
        <f t="shared" si="8"/>
        <v>0</v>
      </c>
      <c r="V169" s="21"/>
      <c r="W169" s="21"/>
      <c r="X169" s="21"/>
      <c r="Y169" s="21"/>
      <c r="Z169" s="21"/>
      <c r="AA169" s="21"/>
      <c r="AB169" s="21"/>
      <c r="AC169" s="21"/>
      <c r="AD169" s="21"/>
      <c r="AE169" s="21" t="s">
        <v>73</v>
      </c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</row>
    <row r="170" spans="1:60" outlineLevel="1" x14ac:dyDescent="0.2">
      <c r="A170" s="22">
        <v>99</v>
      </c>
      <c r="B170" s="22" t="s">
        <v>116</v>
      </c>
      <c r="C170" s="56" t="s">
        <v>117</v>
      </c>
      <c r="D170" s="28" t="s">
        <v>72</v>
      </c>
      <c r="E170" s="35">
        <v>2</v>
      </c>
      <c r="F170" s="38"/>
      <c r="G170" s="39">
        <f t="shared" si="2"/>
        <v>0</v>
      </c>
      <c r="H170" s="39"/>
      <c r="I170" s="39">
        <f t="shared" si="3"/>
        <v>0</v>
      </c>
      <c r="J170" s="39"/>
      <c r="K170" s="39">
        <f t="shared" si="4"/>
        <v>0</v>
      </c>
      <c r="L170" s="39">
        <v>21</v>
      </c>
      <c r="M170" s="39">
        <f t="shared" si="5"/>
        <v>0</v>
      </c>
      <c r="N170" s="29">
        <v>0</v>
      </c>
      <c r="O170" s="29">
        <f t="shared" si="6"/>
        <v>0</v>
      </c>
      <c r="P170" s="29">
        <v>0</v>
      </c>
      <c r="Q170" s="29">
        <f t="shared" si="7"/>
        <v>0</v>
      </c>
      <c r="R170" s="29"/>
      <c r="S170" s="29"/>
      <c r="T170" s="30">
        <v>0</v>
      </c>
      <c r="U170" s="29">
        <f t="shared" si="8"/>
        <v>0</v>
      </c>
      <c r="V170" s="21"/>
      <c r="W170" s="21"/>
      <c r="X170" s="21"/>
      <c r="Y170" s="21"/>
      <c r="Z170" s="21"/>
      <c r="AA170" s="21"/>
      <c r="AB170" s="21"/>
      <c r="AC170" s="21"/>
      <c r="AD170" s="21"/>
      <c r="AE170" s="21" t="s">
        <v>73</v>
      </c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</row>
    <row r="171" spans="1:60" outlineLevel="1" x14ac:dyDescent="0.2">
      <c r="A171" s="22">
        <v>100</v>
      </c>
      <c r="B171" s="22" t="s">
        <v>118</v>
      </c>
      <c r="C171" s="56" t="s">
        <v>119</v>
      </c>
      <c r="D171" s="28" t="s">
        <v>72</v>
      </c>
      <c r="E171" s="35">
        <v>2</v>
      </c>
      <c r="F171" s="38"/>
      <c r="G171" s="39">
        <f t="shared" si="2"/>
        <v>0</v>
      </c>
      <c r="H171" s="39"/>
      <c r="I171" s="39">
        <f t="shared" si="3"/>
        <v>0</v>
      </c>
      <c r="J171" s="39"/>
      <c r="K171" s="39">
        <f t="shared" si="4"/>
        <v>0</v>
      </c>
      <c r="L171" s="39">
        <v>21</v>
      </c>
      <c r="M171" s="39">
        <f t="shared" si="5"/>
        <v>0</v>
      </c>
      <c r="N171" s="29">
        <v>0</v>
      </c>
      <c r="O171" s="29">
        <f t="shared" si="6"/>
        <v>0</v>
      </c>
      <c r="P171" s="29">
        <v>0</v>
      </c>
      <c r="Q171" s="29">
        <f t="shared" si="7"/>
        <v>0</v>
      </c>
      <c r="R171" s="29"/>
      <c r="S171" s="29"/>
      <c r="T171" s="30">
        <v>0</v>
      </c>
      <c r="U171" s="29">
        <f t="shared" si="8"/>
        <v>0</v>
      </c>
      <c r="V171" s="21"/>
      <c r="W171" s="21"/>
      <c r="X171" s="21"/>
      <c r="Y171" s="21"/>
      <c r="Z171" s="21"/>
      <c r="AA171" s="21"/>
      <c r="AB171" s="21"/>
      <c r="AC171" s="21"/>
      <c r="AD171" s="21"/>
      <c r="AE171" s="21" t="s">
        <v>73</v>
      </c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</row>
    <row r="172" spans="1:60" ht="22.5" outlineLevel="1" x14ac:dyDescent="0.2">
      <c r="A172" s="22">
        <v>101</v>
      </c>
      <c r="B172" s="22" t="s">
        <v>120</v>
      </c>
      <c r="C172" s="56" t="s">
        <v>426</v>
      </c>
      <c r="D172" s="28" t="s">
        <v>72</v>
      </c>
      <c r="E172" s="35">
        <v>2</v>
      </c>
      <c r="F172" s="38"/>
      <c r="G172" s="39">
        <f t="shared" si="2"/>
        <v>0</v>
      </c>
      <c r="H172" s="39"/>
      <c r="I172" s="39">
        <f t="shared" si="3"/>
        <v>0</v>
      </c>
      <c r="J172" s="39"/>
      <c r="K172" s="39">
        <f t="shared" si="4"/>
        <v>0</v>
      </c>
      <c r="L172" s="39">
        <v>21</v>
      </c>
      <c r="M172" s="39">
        <f t="shared" si="5"/>
        <v>0</v>
      </c>
      <c r="N172" s="29">
        <v>0</v>
      </c>
      <c r="O172" s="29">
        <f t="shared" si="6"/>
        <v>0</v>
      </c>
      <c r="P172" s="29">
        <v>0</v>
      </c>
      <c r="Q172" s="29">
        <f t="shared" si="7"/>
        <v>0</v>
      </c>
      <c r="R172" s="29"/>
      <c r="S172" s="29"/>
      <c r="T172" s="30">
        <v>0</v>
      </c>
      <c r="U172" s="29">
        <f t="shared" si="8"/>
        <v>0</v>
      </c>
      <c r="V172" s="21"/>
      <c r="W172" s="21"/>
      <c r="X172" s="21"/>
      <c r="Y172" s="21"/>
      <c r="Z172" s="21"/>
      <c r="AA172" s="21"/>
      <c r="AB172" s="21"/>
      <c r="AC172" s="21"/>
      <c r="AD172" s="21"/>
      <c r="AE172" s="21" t="s">
        <v>73</v>
      </c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</row>
    <row r="173" spans="1:60" ht="22.5" outlineLevel="1" x14ac:dyDescent="0.2">
      <c r="A173" s="22">
        <v>102</v>
      </c>
      <c r="B173" s="22" t="s">
        <v>121</v>
      </c>
      <c r="C173" s="56" t="s">
        <v>425</v>
      </c>
      <c r="D173" s="28" t="s">
        <v>72</v>
      </c>
      <c r="E173" s="35">
        <v>2</v>
      </c>
      <c r="F173" s="38"/>
      <c r="G173" s="39">
        <f t="shared" si="2"/>
        <v>0</v>
      </c>
      <c r="H173" s="39"/>
      <c r="I173" s="39">
        <f t="shared" si="3"/>
        <v>0</v>
      </c>
      <c r="J173" s="39"/>
      <c r="K173" s="39">
        <f t="shared" si="4"/>
        <v>0</v>
      </c>
      <c r="L173" s="39">
        <v>21</v>
      </c>
      <c r="M173" s="39">
        <f t="shared" si="5"/>
        <v>0</v>
      </c>
      <c r="N173" s="29">
        <v>0</v>
      </c>
      <c r="O173" s="29">
        <f t="shared" si="6"/>
        <v>0</v>
      </c>
      <c r="P173" s="29">
        <v>0</v>
      </c>
      <c r="Q173" s="29">
        <f t="shared" si="7"/>
        <v>0</v>
      </c>
      <c r="R173" s="29"/>
      <c r="S173" s="29"/>
      <c r="T173" s="30">
        <v>0</v>
      </c>
      <c r="U173" s="29">
        <f t="shared" si="8"/>
        <v>0</v>
      </c>
      <c r="V173" s="21"/>
      <c r="W173" s="21"/>
      <c r="X173" s="21"/>
      <c r="Y173" s="21"/>
      <c r="Z173" s="21"/>
      <c r="AA173" s="21"/>
      <c r="AB173" s="21"/>
      <c r="AC173" s="21"/>
      <c r="AD173" s="21"/>
      <c r="AE173" s="21" t="s">
        <v>73</v>
      </c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</row>
    <row r="174" spans="1:60" ht="22.5" outlineLevel="1" x14ac:dyDescent="0.2">
      <c r="A174" s="22">
        <v>103</v>
      </c>
      <c r="B174" s="22" t="s">
        <v>122</v>
      </c>
      <c r="C174" s="56" t="s">
        <v>322</v>
      </c>
      <c r="D174" s="28" t="s">
        <v>72</v>
      </c>
      <c r="E174" s="35">
        <v>1</v>
      </c>
      <c r="F174" s="38"/>
      <c r="G174" s="39">
        <f t="shared" si="2"/>
        <v>0</v>
      </c>
      <c r="H174" s="39"/>
      <c r="I174" s="39">
        <f t="shared" si="3"/>
        <v>0</v>
      </c>
      <c r="J174" s="39"/>
      <c r="K174" s="39">
        <f t="shared" si="4"/>
        <v>0</v>
      </c>
      <c r="L174" s="39">
        <v>21</v>
      </c>
      <c r="M174" s="39">
        <f t="shared" si="5"/>
        <v>0</v>
      </c>
      <c r="N174" s="29">
        <v>0</v>
      </c>
      <c r="O174" s="29">
        <f t="shared" si="6"/>
        <v>0</v>
      </c>
      <c r="P174" s="29">
        <v>0</v>
      </c>
      <c r="Q174" s="29">
        <f t="shared" si="7"/>
        <v>0</v>
      </c>
      <c r="R174" s="29"/>
      <c r="S174" s="29"/>
      <c r="T174" s="30">
        <v>0</v>
      </c>
      <c r="U174" s="29">
        <f t="shared" si="8"/>
        <v>0</v>
      </c>
      <c r="V174" s="21"/>
      <c r="W174" s="21"/>
      <c r="X174" s="21"/>
      <c r="Y174" s="21"/>
      <c r="Z174" s="21"/>
      <c r="AA174" s="21"/>
      <c r="AB174" s="21"/>
      <c r="AC174" s="21"/>
      <c r="AD174" s="21"/>
      <c r="AE174" s="21" t="s">
        <v>73</v>
      </c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</row>
    <row r="175" spans="1:60" outlineLevel="1" x14ac:dyDescent="0.2">
      <c r="A175" s="22">
        <v>104</v>
      </c>
      <c r="B175" s="22" t="s">
        <v>123</v>
      </c>
      <c r="C175" s="56" t="s">
        <v>323</v>
      </c>
      <c r="D175" s="28" t="s">
        <v>124</v>
      </c>
      <c r="E175" s="35">
        <v>6</v>
      </c>
      <c r="F175" s="38"/>
      <c r="G175" s="39">
        <f t="shared" si="2"/>
        <v>0</v>
      </c>
      <c r="H175" s="39"/>
      <c r="I175" s="39">
        <f t="shared" si="3"/>
        <v>0</v>
      </c>
      <c r="J175" s="39"/>
      <c r="K175" s="39">
        <f t="shared" si="4"/>
        <v>0</v>
      </c>
      <c r="L175" s="39">
        <v>21</v>
      </c>
      <c r="M175" s="39">
        <f t="shared" si="5"/>
        <v>0</v>
      </c>
      <c r="N175" s="29">
        <v>0</v>
      </c>
      <c r="O175" s="29">
        <f t="shared" si="6"/>
        <v>0</v>
      </c>
      <c r="P175" s="29">
        <v>0</v>
      </c>
      <c r="Q175" s="29">
        <f t="shared" si="7"/>
        <v>0</v>
      </c>
      <c r="R175" s="29"/>
      <c r="S175" s="29"/>
      <c r="T175" s="30">
        <v>0</v>
      </c>
      <c r="U175" s="29">
        <f t="shared" si="8"/>
        <v>0</v>
      </c>
      <c r="V175" s="21"/>
      <c r="W175" s="21"/>
      <c r="X175" s="21"/>
      <c r="Y175" s="21"/>
      <c r="Z175" s="21"/>
      <c r="AA175" s="21"/>
      <c r="AB175" s="21"/>
      <c r="AC175" s="21"/>
      <c r="AD175" s="21"/>
      <c r="AE175" s="21" t="s">
        <v>73</v>
      </c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</row>
    <row r="176" spans="1:60" x14ac:dyDescent="0.2">
      <c r="A176" s="23" t="s">
        <v>70</v>
      </c>
      <c r="B176" s="23" t="s">
        <v>25</v>
      </c>
      <c r="C176" s="58" t="s">
        <v>26</v>
      </c>
      <c r="D176" s="32"/>
      <c r="E176" s="37"/>
      <c r="F176" s="40"/>
      <c r="G176" s="40">
        <f>SUM(G177:G183)</f>
        <v>0</v>
      </c>
      <c r="H176" s="40"/>
      <c r="I176" s="40">
        <f>SUM(I177:I183)</f>
        <v>0</v>
      </c>
      <c r="J176" s="40"/>
      <c r="K176" s="40">
        <f>SUM(K177:K183)</f>
        <v>0</v>
      </c>
      <c r="L176" s="40"/>
      <c r="M176" s="40">
        <f>SUM(M177:M183)</f>
        <v>0</v>
      </c>
      <c r="N176" s="33"/>
      <c r="O176" s="33">
        <f>SUM(O177:O183)</f>
        <v>0</v>
      </c>
      <c r="P176" s="33"/>
      <c r="Q176" s="33">
        <f>SUM(Q177:Q183)</f>
        <v>0</v>
      </c>
      <c r="R176" s="33"/>
      <c r="S176" s="33"/>
      <c r="T176" s="34"/>
      <c r="U176" s="33">
        <f>SUM(U177:U183)</f>
        <v>0</v>
      </c>
      <c r="AE176" t="s">
        <v>71</v>
      </c>
    </row>
    <row r="177" spans="1:60" ht="22.5" outlineLevel="1" x14ac:dyDescent="0.2">
      <c r="A177" s="22">
        <v>118</v>
      </c>
      <c r="B177" s="22" t="s">
        <v>125</v>
      </c>
      <c r="C177" s="56" t="s">
        <v>432</v>
      </c>
      <c r="D177" s="28" t="s">
        <v>72</v>
      </c>
      <c r="E177" s="35">
        <v>20</v>
      </c>
      <c r="F177" s="38"/>
      <c r="G177" s="39">
        <f t="shared" ref="G177:G183" si="9">ROUND(E177*F177,2)</f>
        <v>0</v>
      </c>
      <c r="H177" s="39"/>
      <c r="I177" s="39">
        <f t="shared" ref="I177:I183" si="10">ROUND(E177*H177,2)</f>
        <v>0</v>
      </c>
      <c r="J177" s="39"/>
      <c r="K177" s="39">
        <f t="shared" ref="K177:K183" si="11">ROUND(E177*J177,2)</f>
        <v>0</v>
      </c>
      <c r="L177" s="39">
        <v>21</v>
      </c>
      <c r="M177" s="39">
        <f t="shared" ref="M177:M183" si="12">G177*(1+L177/100)</f>
        <v>0</v>
      </c>
      <c r="N177" s="29">
        <v>0</v>
      </c>
      <c r="O177" s="29">
        <f t="shared" ref="O177:O183" si="13">ROUND(E177*N177,5)</f>
        <v>0</v>
      </c>
      <c r="P177" s="29">
        <v>0</v>
      </c>
      <c r="Q177" s="29">
        <f t="shared" ref="Q177:Q183" si="14">ROUND(E177*P177,5)</f>
        <v>0</v>
      </c>
      <c r="R177" s="29"/>
      <c r="S177" s="29"/>
      <c r="T177" s="30">
        <v>0</v>
      </c>
      <c r="U177" s="29">
        <f t="shared" ref="U177:U183" si="15">ROUND(E177*T177,2)</f>
        <v>0</v>
      </c>
      <c r="V177" s="21"/>
      <c r="W177" s="21"/>
      <c r="X177" s="21"/>
      <c r="Y177" s="21"/>
      <c r="Z177" s="21"/>
      <c r="AA177" s="21"/>
      <c r="AB177" s="21"/>
      <c r="AC177" s="21"/>
      <c r="AD177" s="21"/>
      <c r="AE177" s="21" t="s">
        <v>73</v>
      </c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</row>
    <row r="178" spans="1:60" ht="22.5" outlineLevel="1" x14ac:dyDescent="0.2">
      <c r="A178" s="22">
        <v>119</v>
      </c>
      <c r="B178" s="22" t="s">
        <v>126</v>
      </c>
      <c r="C178" s="56" t="s">
        <v>433</v>
      </c>
      <c r="D178" s="28" t="s">
        <v>72</v>
      </c>
      <c r="E178" s="35">
        <v>10</v>
      </c>
      <c r="F178" s="38"/>
      <c r="G178" s="39">
        <f t="shared" si="9"/>
        <v>0</v>
      </c>
      <c r="H178" s="39"/>
      <c r="I178" s="39">
        <f t="shared" si="10"/>
        <v>0</v>
      </c>
      <c r="J178" s="39"/>
      <c r="K178" s="39">
        <f t="shared" si="11"/>
        <v>0</v>
      </c>
      <c r="L178" s="39">
        <v>21</v>
      </c>
      <c r="M178" s="39">
        <f t="shared" si="12"/>
        <v>0</v>
      </c>
      <c r="N178" s="29">
        <v>0</v>
      </c>
      <c r="O178" s="29">
        <f t="shared" si="13"/>
        <v>0</v>
      </c>
      <c r="P178" s="29">
        <v>0</v>
      </c>
      <c r="Q178" s="29">
        <f t="shared" si="14"/>
        <v>0</v>
      </c>
      <c r="R178" s="29"/>
      <c r="S178" s="29"/>
      <c r="T178" s="30">
        <v>0</v>
      </c>
      <c r="U178" s="29">
        <f t="shared" si="15"/>
        <v>0</v>
      </c>
      <c r="V178" s="21"/>
      <c r="W178" s="21"/>
      <c r="X178" s="21"/>
      <c r="Y178" s="21"/>
      <c r="Z178" s="21"/>
      <c r="AA178" s="21"/>
      <c r="AB178" s="21"/>
      <c r="AC178" s="21"/>
      <c r="AD178" s="21"/>
      <c r="AE178" s="21" t="s">
        <v>73</v>
      </c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</row>
    <row r="179" spans="1:60" ht="22.5" outlineLevel="1" x14ac:dyDescent="0.2">
      <c r="A179" s="22">
        <v>120</v>
      </c>
      <c r="B179" s="22" t="s">
        <v>127</v>
      </c>
      <c r="C179" s="56" t="s">
        <v>434</v>
      </c>
      <c r="D179" s="28" t="s">
        <v>72</v>
      </c>
      <c r="E179" s="35">
        <v>25</v>
      </c>
      <c r="F179" s="38"/>
      <c r="G179" s="39">
        <f t="shared" si="9"/>
        <v>0</v>
      </c>
      <c r="H179" s="39"/>
      <c r="I179" s="39">
        <f t="shared" si="10"/>
        <v>0</v>
      </c>
      <c r="J179" s="39"/>
      <c r="K179" s="39">
        <f t="shared" si="11"/>
        <v>0</v>
      </c>
      <c r="L179" s="39">
        <v>21</v>
      </c>
      <c r="M179" s="39">
        <f t="shared" si="12"/>
        <v>0</v>
      </c>
      <c r="N179" s="29">
        <v>0</v>
      </c>
      <c r="O179" s="29">
        <f t="shared" si="13"/>
        <v>0</v>
      </c>
      <c r="P179" s="29">
        <v>0</v>
      </c>
      <c r="Q179" s="29">
        <f t="shared" si="14"/>
        <v>0</v>
      </c>
      <c r="R179" s="29"/>
      <c r="S179" s="29"/>
      <c r="T179" s="30">
        <v>0</v>
      </c>
      <c r="U179" s="29">
        <f t="shared" si="15"/>
        <v>0</v>
      </c>
      <c r="V179" s="21"/>
      <c r="W179" s="21"/>
      <c r="X179" s="21"/>
      <c r="Y179" s="21"/>
      <c r="Z179" s="21"/>
      <c r="AA179" s="21"/>
      <c r="AB179" s="21"/>
      <c r="AC179" s="21"/>
      <c r="AD179" s="21"/>
      <c r="AE179" s="21" t="s">
        <v>73</v>
      </c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</row>
    <row r="180" spans="1:60" ht="22.5" outlineLevel="1" x14ac:dyDescent="0.2">
      <c r="A180" s="22">
        <v>121</v>
      </c>
      <c r="B180" s="22" t="s">
        <v>128</v>
      </c>
      <c r="C180" s="56" t="s">
        <v>435</v>
      </c>
      <c r="D180" s="28" t="s">
        <v>72</v>
      </c>
      <c r="E180" s="35">
        <v>14</v>
      </c>
      <c r="F180" s="38"/>
      <c r="G180" s="39">
        <f t="shared" si="9"/>
        <v>0</v>
      </c>
      <c r="H180" s="39"/>
      <c r="I180" s="39">
        <f t="shared" si="10"/>
        <v>0</v>
      </c>
      <c r="J180" s="39"/>
      <c r="K180" s="39">
        <f t="shared" si="11"/>
        <v>0</v>
      </c>
      <c r="L180" s="39">
        <v>21</v>
      </c>
      <c r="M180" s="39">
        <f t="shared" si="12"/>
        <v>0</v>
      </c>
      <c r="N180" s="29">
        <v>0</v>
      </c>
      <c r="O180" s="29">
        <f t="shared" si="13"/>
        <v>0</v>
      </c>
      <c r="P180" s="29">
        <v>0</v>
      </c>
      <c r="Q180" s="29">
        <f t="shared" si="14"/>
        <v>0</v>
      </c>
      <c r="R180" s="29"/>
      <c r="S180" s="29"/>
      <c r="T180" s="30">
        <v>0</v>
      </c>
      <c r="U180" s="29">
        <f t="shared" si="15"/>
        <v>0</v>
      </c>
      <c r="V180" s="21"/>
      <c r="W180" s="21"/>
      <c r="X180" s="21"/>
      <c r="Y180" s="21"/>
      <c r="Z180" s="21"/>
      <c r="AA180" s="21"/>
      <c r="AB180" s="21"/>
      <c r="AC180" s="21"/>
      <c r="AD180" s="21"/>
      <c r="AE180" s="21" t="s">
        <v>73</v>
      </c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</row>
    <row r="181" spans="1:60" outlineLevel="1" x14ac:dyDescent="0.2">
      <c r="A181" s="22">
        <v>122</v>
      </c>
      <c r="B181" s="22" t="s">
        <v>129</v>
      </c>
      <c r="C181" s="56" t="s">
        <v>436</v>
      </c>
      <c r="D181" s="28" t="s">
        <v>72</v>
      </c>
      <c r="E181" s="35">
        <v>16</v>
      </c>
      <c r="F181" s="38"/>
      <c r="G181" s="39">
        <f t="shared" si="9"/>
        <v>0</v>
      </c>
      <c r="H181" s="39"/>
      <c r="I181" s="39">
        <f t="shared" si="10"/>
        <v>0</v>
      </c>
      <c r="J181" s="39"/>
      <c r="K181" s="39">
        <f t="shared" si="11"/>
        <v>0</v>
      </c>
      <c r="L181" s="39">
        <v>21</v>
      </c>
      <c r="M181" s="39">
        <f t="shared" si="12"/>
        <v>0</v>
      </c>
      <c r="N181" s="29">
        <v>0</v>
      </c>
      <c r="O181" s="29">
        <f t="shared" si="13"/>
        <v>0</v>
      </c>
      <c r="P181" s="29">
        <v>0</v>
      </c>
      <c r="Q181" s="29">
        <f t="shared" si="14"/>
        <v>0</v>
      </c>
      <c r="R181" s="29"/>
      <c r="S181" s="29"/>
      <c r="T181" s="30">
        <v>0</v>
      </c>
      <c r="U181" s="29">
        <f t="shared" si="15"/>
        <v>0</v>
      </c>
      <c r="V181" s="21"/>
      <c r="W181" s="21"/>
      <c r="X181" s="21"/>
      <c r="Y181" s="21"/>
      <c r="Z181" s="21"/>
      <c r="AA181" s="21"/>
      <c r="AB181" s="21"/>
      <c r="AC181" s="21"/>
      <c r="AD181" s="21"/>
      <c r="AE181" s="21" t="s">
        <v>73</v>
      </c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</row>
    <row r="182" spans="1:60" ht="22.5" outlineLevel="1" x14ac:dyDescent="0.2">
      <c r="A182" s="22">
        <v>123</v>
      </c>
      <c r="B182" s="22" t="s">
        <v>130</v>
      </c>
      <c r="C182" s="56" t="s">
        <v>437</v>
      </c>
      <c r="D182" s="28" t="s">
        <v>72</v>
      </c>
      <c r="E182" s="35">
        <v>2</v>
      </c>
      <c r="F182" s="38"/>
      <c r="G182" s="39">
        <f t="shared" si="9"/>
        <v>0</v>
      </c>
      <c r="H182" s="39"/>
      <c r="I182" s="39">
        <f t="shared" si="10"/>
        <v>0</v>
      </c>
      <c r="J182" s="39"/>
      <c r="K182" s="39">
        <f t="shared" si="11"/>
        <v>0</v>
      </c>
      <c r="L182" s="39">
        <v>21</v>
      </c>
      <c r="M182" s="39">
        <f t="shared" si="12"/>
        <v>0</v>
      </c>
      <c r="N182" s="29">
        <v>0</v>
      </c>
      <c r="O182" s="29">
        <f t="shared" si="13"/>
        <v>0</v>
      </c>
      <c r="P182" s="29">
        <v>0</v>
      </c>
      <c r="Q182" s="29">
        <f t="shared" si="14"/>
        <v>0</v>
      </c>
      <c r="R182" s="29"/>
      <c r="S182" s="29"/>
      <c r="T182" s="30">
        <v>0</v>
      </c>
      <c r="U182" s="29">
        <f t="shared" si="15"/>
        <v>0</v>
      </c>
      <c r="V182" s="21"/>
      <c r="W182" s="21"/>
      <c r="X182" s="21"/>
      <c r="Y182" s="21"/>
      <c r="Z182" s="21"/>
      <c r="AA182" s="21"/>
      <c r="AB182" s="21"/>
      <c r="AC182" s="21"/>
      <c r="AD182" s="21"/>
      <c r="AE182" s="21" t="s">
        <v>73</v>
      </c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</row>
    <row r="183" spans="1:60" ht="67.5" outlineLevel="1" x14ac:dyDescent="0.2">
      <c r="A183" s="22">
        <v>124</v>
      </c>
      <c r="B183" s="22" t="s">
        <v>131</v>
      </c>
      <c r="C183" s="56" t="s">
        <v>438</v>
      </c>
      <c r="D183" s="28" t="s">
        <v>72</v>
      </c>
      <c r="E183" s="35">
        <v>2</v>
      </c>
      <c r="F183" s="38"/>
      <c r="G183" s="39">
        <f t="shared" si="9"/>
        <v>0</v>
      </c>
      <c r="H183" s="39"/>
      <c r="I183" s="39">
        <f t="shared" si="10"/>
        <v>0</v>
      </c>
      <c r="J183" s="39"/>
      <c r="K183" s="39">
        <f t="shared" si="11"/>
        <v>0</v>
      </c>
      <c r="L183" s="39">
        <v>21</v>
      </c>
      <c r="M183" s="39">
        <f t="shared" si="12"/>
        <v>0</v>
      </c>
      <c r="N183" s="29">
        <v>0</v>
      </c>
      <c r="O183" s="29">
        <f t="shared" si="13"/>
        <v>0</v>
      </c>
      <c r="P183" s="29">
        <v>0</v>
      </c>
      <c r="Q183" s="29">
        <f t="shared" si="14"/>
        <v>0</v>
      </c>
      <c r="R183" s="29"/>
      <c r="S183" s="29"/>
      <c r="T183" s="30">
        <v>0</v>
      </c>
      <c r="U183" s="29">
        <f t="shared" si="15"/>
        <v>0</v>
      </c>
      <c r="V183" s="21"/>
      <c r="W183" s="21"/>
      <c r="X183" s="21"/>
      <c r="Y183" s="21"/>
      <c r="Z183" s="21"/>
      <c r="AA183" s="21"/>
      <c r="AB183" s="21"/>
      <c r="AC183" s="21"/>
      <c r="AD183" s="21"/>
      <c r="AE183" s="21" t="s">
        <v>73</v>
      </c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</row>
    <row r="184" spans="1:60" x14ac:dyDescent="0.2">
      <c r="A184" s="23" t="s">
        <v>70</v>
      </c>
      <c r="B184" s="23" t="s">
        <v>27</v>
      </c>
      <c r="C184" s="58" t="s">
        <v>28</v>
      </c>
      <c r="D184" s="32"/>
      <c r="E184" s="37"/>
      <c r="F184" s="40"/>
      <c r="G184" s="40">
        <f>SUM(G185:G185)</f>
        <v>0</v>
      </c>
      <c r="H184" s="40"/>
      <c r="I184" s="40">
        <f>SUM(I185:I185)</f>
        <v>0</v>
      </c>
      <c r="J184" s="40"/>
      <c r="K184" s="40">
        <f>SUM(K185:K185)</f>
        <v>0</v>
      </c>
      <c r="L184" s="40"/>
      <c r="M184" s="40">
        <f>SUM(M185:M185)</f>
        <v>0</v>
      </c>
      <c r="N184" s="33"/>
      <c r="O184" s="33">
        <f>SUM(O185:O185)</f>
        <v>0</v>
      </c>
      <c r="P184" s="33"/>
      <c r="Q184" s="33">
        <f>SUM(Q185:Q185)</f>
        <v>0</v>
      </c>
      <c r="R184" s="33"/>
      <c r="S184" s="33"/>
      <c r="T184" s="34"/>
      <c r="U184" s="33">
        <f>SUM(U185:U185)</f>
        <v>0</v>
      </c>
      <c r="AE184" t="s">
        <v>71</v>
      </c>
    </row>
    <row r="185" spans="1:60" ht="22.5" outlineLevel="1" x14ac:dyDescent="0.2">
      <c r="A185" s="22">
        <v>131</v>
      </c>
      <c r="B185" s="22" t="s">
        <v>132</v>
      </c>
      <c r="C185" s="56" t="s">
        <v>291</v>
      </c>
      <c r="D185" s="28" t="s">
        <v>72</v>
      </c>
      <c r="E185" s="35">
        <v>1</v>
      </c>
      <c r="F185" s="38"/>
      <c r="G185" s="39">
        <f>ROUND(E185*F185,2)</f>
        <v>0</v>
      </c>
      <c r="H185" s="39"/>
      <c r="I185" s="39">
        <f>ROUND(E185*H185,2)</f>
        <v>0</v>
      </c>
      <c r="J185" s="39"/>
      <c r="K185" s="39">
        <f>ROUND(E185*J185,2)</f>
        <v>0</v>
      </c>
      <c r="L185" s="39">
        <v>21</v>
      </c>
      <c r="M185" s="39">
        <f>G185*(1+L185/100)</f>
        <v>0</v>
      </c>
      <c r="N185" s="29">
        <v>0</v>
      </c>
      <c r="O185" s="29">
        <f>ROUND(E185*N185,5)</f>
        <v>0</v>
      </c>
      <c r="P185" s="29">
        <v>0</v>
      </c>
      <c r="Q185" s="29">
        <f>ROUND(E185*P185,5)</f>
        <v>0</v>
      </c>
      <c r="R185" s="29"/>
      <c r="S185" s="29"/>
      <c r="T185" s="30">
        <v>0</v>
      </c>
      <c r="U185" s="29">
        <f>ROUND(E185*T185,2)</f>
        <v>0</v>
      </c>
      <c r="V185" s="21"/>
      <c r="W185" s="21"/>
      <c r="X185" s="21"/>
      <c r="Y185" s="21"/>
      <c r="Z185" s="21"/>
      <c r="AA185" s="21"/>
      <c r="AB185" s="21"/>
      <c r="AC185" s="21"/>
      <c r="AD185" s="21"/>
      <c r="AE185" s="21" t="s">
        <v>73</v>
      </c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</row>
    <row r="186" spans="1:60" x14ac:dyDescent="0.2">
      <c r="A186" s="23" t="s">
        <v>70</v>
      </c>
      <c r="B186" s="23" t="s">
        <v>29</v>
      </c>
      <c r="C186" s="58" t="s">
        <v>30</v>
      </c>
      <c r="D186" s="32"/>
      <c r="E186" s="37"/>
      <c r="F186" s="40"/>
      <c r="G186" s="40">
        <f>SUM(G187:G211)</f>
        <v>0</v>
      </c>
      <c r="H186" s="40"/>
      <c r="I186" s="40">
        <f>SUM(I187:I211)</f>
        <v>0</v>
      </c>
      <c r="J186" s="40"/>
      <c r="K186" s="40">
        <f>SUM(K187:K211)</f>
        <v>0</v>
      </c>
      <c r="L186" s="40"/>
      <c r="M186" s="40">
        <f>SUM(M187:M211)</f>
        <v>0</v>
      </c>
      <c r="N186" s="33"/>
      <c r="O186" s="33">
        <f>SUM(O187:O211)</f>
        <v>0</v>
      </c>
      <c r="P186" s="33"/>
      <c r="Q186" s="33">
        <f>SUM(Q187:Q211)</f>
        <v>0</v>
      </c>
      <c r="R186" s="33"/>
      <c r="S186" s="33"/>
      <c r="T186" s="34"/>
      <c r="U186" s="33">
        <f>SUM(U187:U211)</f>
        <v>0</v>
      </c>
      <c r="AE186" t="s">
        <v>71</v>
      </c>
    </row>
    <row r="187" spans="1:60" outlineLevel="1" x14ac:dyDescent="0.2">
      <c r="A187" s="22">
        <v>135</v>
      </c>
      <c r="B187" s="22" t="s">
        <v>133</v>
      </c>
      <c r="C187" s="56" t="s">
        <v>134</v>
      </c>
      <c r="D187" s="28" t="s">
        <v>79</v>
      </c>
      <c r="E187" s="35">
        <v>15</v>
      </c>
      <c r="F187" s="38"/>
      <c r="G187" s="39">
        <f>ROUND(E187*F187,2)</f>
        <v>0</v>
      </c>
      <c r="H187" s="39"/>
      <c r="I187" s="39">
        <f>ROUND(E187*H187,2)</f>
        <v>0</v>
      </c>
      <c r="J187" s="39"/>
      <c r="K187" s="39">
        <f>ROUND(E187*J187,2)</f>
        <v>0</v>
      </c>
      <c r="L187" s="39">
        <v>21</v>
      </c>
      <c r="M187" s="39">
        <f>G187*(1+L187/100)</f>
        <v>0</v>
      </c>
      <c r="N187" s="29">
        <v>0</v>
      </c>
      <c r="O187" s="29">
        <f>ROUND(E187*N187,5)</f>
        <v>0</v>
      </c>
      <c r="P187" s="29">
        <v>0</v>
      </c>
      <c r="Q187" s="29">
        <f>ROUND(E187*P187,5)</f>
        <v>0</v>
      </c>
      <c r="R187" s="29"/>
      <c r="S187" s="29"/>
      <c r="T187" s="30">
        <v>0</v>
      </c>
      <c r="U187" s="29">
        <f>ROUND(E187*T187,2)</f>
        <v>0</v>
      </c>
      <c r="V187" s="21"/>
      <c r="W187" s="21"/>
      <c r="X187" s="21"/>
      <c r="Y187" s="21"/>
      <c r="Z187" s="21"/>
      <c r="AA187" s="21"/>
      <c r="AB187" s="21"/>
      <c r="AC187" s="21"/>
      <c r="AD187" s="21"/>
      <c r="AE187" s="21" t="s">
        <v>73</v>
      </c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</row>
    <row r="188" spans="1:60" ht="33.75" outlineLevel="1" x14ac:dyDescent="0.2">
      <c r="A188" s="22"/>
      <c r="B188" s="22"/>
      <c r="C188" s="57" t="s">
        <v>294</v>
      </c>
      <c r="D188" s="28"/>
      <c r="E188" s="35"/>
      <c r="F188" s="38"/>
      <c r="G188" s="39"/>
      <c r="H188" s="39"/>
      <c r="I188" s="39"/>
      <c r="J188" s="39"/>
      <c r="K188" s="39"/>
      <c r="L188" s="39"/>
      <c r="M188" s="39"/>
      <c r="N188" s="29"/>
      <c r="O188" s="29"/>
      <c r="P188" s="29"/>
      <c r="Q188" s="29"/>
      <c r="R188" s="29"/>
      <c r="S188" s="29"/>
      <c r="T188" s="30"/>
      <c r="U188" s="29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</row>
    <row r="189" spans="1:60" outlineLevel="1" x14ac:dyDescent="0.2">
      <c r="A189" s="22">
        <v>136</v>
      </c>
      <c r="B189" s="22" t="s">
        <v>135</v>
      </c>
      <c r="C189" s="56" t="s">
        <v>136</v>
      </c>
      <c r="D189" s="28" t="s">
        <v>79</v>
      </c>
      <c r="E189" s="35">
        <v>15</v>
      </c>
      <c r="F189" s="38"/>
      <c r="G189" s="39">
        <f>ROUND(E189*F189,2)</f>
        <v>0</v>
      </c>
      <c r="H189" s="39"/>
      <c r="I189" s="39">
        <f>ROUND(E189*H189,2)</f>
        <v>0</v>
      </c>
      <c r="J189" s="39"/>
      <c r="K189" s="39">
        <f>ROUND(E189*J189,2)</f>
        <v>0</v>
      </c>
      <c r="L189" s="39">
        <v>21</v>
      </c>
      <c r="M189" s="39">
        <f>G189*(1+L189/100)</f>
        <v>0</v>
      </c>
      <c r="N189" s="29">
        <v>0</v>
      </c>
      <c r="O189" s="29">
        <f>ROUND(E189*N189,5)</f>
        <v>0</v>
      </c>
      <c r="P189" s="29">
        <v>0</v>
      </c>
      <c r="Q189" s="29">
        <f>ROUND(E189*P189,5)</f>
        <v>0</v>
      </c>
      <c r="R189" s="29"/>
      <c r="S189" s="29"/>
      <c r="T189" s="30">
        <v>0</v>
      </c>
      <c r="U189" s="29">
        <f>ROUND(E189*T189,2)</f>
        <v>0</v>
      </c>
      <c r="V189" s="21"/>
      <c r="W189" s="21"/>
      <c r="X189" s="21"/>
      <c r="Y189" s="21"/>
      <c r="Z189" s="21"/>
      <c r="AA189" s="21"/>
      <c r="AB189" s="21"/>
      <c r="AC189" s="21"/>
      <c r="AD189" s="21"/>
      <c r="AE189" s="21" t="s">
        <v>73</v>
      </c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</row>
    <row r="190" spans="1:60" ht="33.75" outlineLevel="1" x14ac:dyDescent="0.2">
      <c r="A190" s="22"/>
      <c r="B190" s="22"/>
      <c r="C190" s="57" t="s">
        <v>295</v>
      </c>
      <c r="D190" s="28"/>
      <c r="E190" s="35"/>
      <c r="F190" s="38"/>
      <c r="G190" s="39"/>
      <c r="H190" s="39"/>
      <c r="I190" s="39"/>
      <c r="J190" s="39"/>
      <c r="K190" s="39"/>
      <c r="L190" s="39"/>
      <c r="M190" s="39"/>
      <c r="N190" s="29"/>
      <c r="O190" s="29"/>
      <c r="P190" s="29"/>
      <c r="Q190" s="29"/>
      <c r="R190" s="29"/>
      <c r="S190" s="29"/>
      <c r="T190" s="30"/>
      <c r="U190" s="29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</row>
    <row r="191" spans="1:60" outlineLevel="1" x14ac:dyDescent="0.2">
      <c r="A191" s="22">
        <v>137</v>
      </c>
      <c r="B191" s="22" t="s">
        <v>137</v>
      </c>
      <c r="C191" s="56" t="s">
        <v>138</v>
      </c>
      <c r="D191" s="28" t="s">
        <v>79</v>
      </c>
      <c r="E191" s="35">
        <v>15</v>
      </c>
      <c r="F191" s="38"/>
      <c r="G191" s="39">
        <f>ROUND(E191*F191,2)</f>
        <v>0</v>
      </c>
      <c r="H191" s="39"/>
      <c r="I191" s="39">
        <f>ROUND(E191*H191,2)</f>
        <v>0</v>
      </c>
      <c r="J191" s="39"/>
      <c r="K191" s="39">
        <f>ROUND(E191*J191,2)</f>
        <v>0</v>
      </c>
      <c r="L191" s="39">
        <v>21</v>
      </c>
      <c r="M191" s="39">
        <f>G191*(1+L191/100)</f>
        <v>0</v>
      </c>
      <c r="N191" s="29">
        <v>0</v>
      </c>
      <c r="O191" s="29">
        <f>ROUND(E191*N191,5)</f>
        <v>0</v>
      </c>
      <c r="P191" s="29">
        <v>0</v>
      </c>
      <c r="Q191" s="29">
        <f>ROUND(E191*P191,5)</f>
        <v>0</v>
      </c>
      <c r="R191" s="29"/>
      <c r="S191" s="29"/>
      <c r="T191" s="30">
        <v>0</v>
      </c>
      <c r="U191" s="29">
        <f>ROUND(E191*T191,2)</f>
        <v>0</v>
      </c>
      <c r="V191" s="21"/>
      <c r="W191" s="21"/>
      <c r="X191" s="21"/>
      <c r="Y191" s="21"/>
      <c r="Z191" s="21"/>
      <c r="AA191" s="21"/>
      <c r="AB191" s="21"/>
      <c r="AC191" s="21"/>
      <c r="AD191" s="21"/>
      <c r="AE191" s="21" t="s">
        <v>73</v>
      </c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</row>
    <row r="192" spans="1:60" ht="22.5" outlineLevel="1" x14ac:dyDescent="0.2">
      <c r="A192" s="22"/>
      <c r="B192" s="22"/>
      <c r="C192" s="57" t="s">
        <v>296</v>
      </c>
      <c r="D192" s="28"/>
      <c r="E192" s="35"/>
      <c r="F192" s="38"/>
      <c r="G192" s="39"/>
      <c r="H192" s="39"/>
      <c r="I192" s="39"/>
      <c r="J192" s="39"/>
      <c r="K192" s="39"/>
      <c r="L192" s="39"/>
      <c r="M192" s="39"/>
      <c r="N192" s="29"/>
      <c r="O192" s="29"/>
      <c r="P192" s="29"/>
      <c r="Q192" s="29"/>
      <c r="R192" s="29"/>
      <c r="S192" s="29"/>
      <c r="T192" s="30"/>
      <c r="U192" s="29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</row>
    <row r="193" spans="1:60" outlineLevel="1" x14ac:dyDescent="0.2">
      <c r="A193" s="22">
        <v>138</v>
      </c>
      <c r="B193" s="22" t="s">
        <v>139</v>
      </c>
      <c r="C193" s="56" t="s">
        <v>140</v>
      </c>
      <c r="D193" s="28" t="s">
        <v>79</v>
      </c>
      <c r="E193" s="35">
        <v>15</v>
      </c>
      <c r="F193" s="38"/>
      <c r="G193" s="39">
        <f>ROUND(E193*F193,2)</f>
        <v>0</v>
      </c>
      <c r="H193" s="39"/>
      <c r="I193" s="39">
        <f>ROUND(E193*H193,2)</f>
        <v>0</v>
      </c>
      <c r="J193" s="39"/>
      <c r="K193" s="39">
        <f>ROUND(E193*J193,2)</f>
        <v>0</v>
      </c>
      <c r="L193" s="39">
        <v>21</v>
      </c>
      <c r="M193" s="39">
        <f>G193*(1+L193/100)</f>
        <v>0</v>
      </c>
      <c r="N193" s="29">
        <v>0</v>
      </c>
      <c r="O193" s="29">
        <f>ROUND(E193*N193,5)</f>
        <v>0</v>
      </c>
      <c r="P193" s="29">
        <v>0</v>
      </c>
      <c r="Q193" s="29">
        <f>ROUND(E193*P193,5)</f>
        <v>0</v>
      </c>
      <c r="R193" s="29"/>
      <c r="S193" s="29"/>
      <c r="T193" s="30">
        <v>0</v>
      </c>
      <c r="U193" s="29">
        <f>ROUND(E193*T193,2)</f>
        <v>0</v>
      </c>
      <c r="V193" s="21"/>
      <c r="W193" s="21"/>
      <c r="X193" s="21"/>
      <c r="Y193" s="21"/>
      <c r="Z193" s="21"/>
      <c r="AA193" s="21"/>
      <c r="AB193" s="21"/>
      <c r="AC193" s="21"/>
      <c r="AD193" s="21"/>
      <c r="AE193" s="21" t="s">
        <v>73</v>
      </c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</row>
    <row r="194" spans="1:60" ht="33.75" outlineLevel="1" x14ac:dyDescent="0.2">
      <c r="A194" s="22"/>
      <c r="B194" s="22"/>
      <c r="C194" s="57" t="s">
        <v>297</v>
      </c>
      <c r="D194" s="28"/>
      <c r="E194" s="35"/>
      <c r="F194" s="38"/>
      <c r="G194" s="39"/>
      <c r="H194" s="39"/>
      <c r="I194" s="39"/>
      <c r="J194" s="39"/>
      <c r="K194" s="39"/>
      <c r="L194" s="39"/>
      <c r="M194" s="39"/>
      <c r="N194" s="29"/>
      <c r="O194" s="29"/>
      <c r="P194" s="29"/>
      <c r="Q194" s="29"/>
      <c r="R194" s="29"/>
      <c r="S194" s="29"/>
      <c r="T194" s="30"/>
      <c r="U194" s="29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</row>
    <row r="195" spans="1:60" outlineLevel="1" x14ac:dyDescent="0.2">
      <c r="A195" s="22">
        <v>139</v>
      </c>
      <c r="B195" s="22" t="s">
        <v>141</v>
      </c>
      <c r="C195" s="56" t="s">
        <v>142</v>
      </c>
      <c r="D195" s="28" t="s">
        <v>79</v>
      </c>
      <c r="E195" s="35">
        <v>15</v>
      </c>
      <c r="F195" s="38"/>
      <c r="G195" s="39">
        <f>ROUND(E195*F195,2)</f>
        <v>0</v>
      </c>
      <c r="H195" s="39"/>
      <c r="I195" s="39">
        <f>ROUND(E195*H195,2)</f>
        <v>0</v>
      </c>
      <c r="J195" s="39"/>
      <c r="K195" s="39">
        <f>ROUND(E195*J195,2)</f>
        <v>0</v>
      </c>
      <c r="L195" s="39">
        <v>21</v>
      </c>
      <c r="M195" s="39">
        <f>G195*(1+L195/100)</f>
        <v>0</v>
      </c>
      <c r="N195" s="29">
        <v>0</v>
      </c>
      <c r="O195" s="29">
        <f>ROUND(E195*N195,5)</f>
        <v>0</v>
      </c>
      <c r="P195" s="29">
        <v>0</v>
      </c>
      <c r="Q195" s="29">
        <f>ROUND(E195*P195,5)</f>
        <v>0</v>
      </c>
      <c r="R195" s="29"/>
      <c r="S195" s="29"/>
      <c r="T195" s="30">
        <v>0</v>
      </c>
      <c r="U195" s="29">
        <f>ROUND(E195*T195,2)</f>
        <v>0</v>
      </c>
      <c r="V195" s="21"/>
      <c r="W195" s="21"/>
      <c r="X195" s="21"/>
      <c r="Y195" s="21"/>
      <c r="Z195" s="21"/>
      <c r="AA195" s="21"/>
      <c r="AB195" s="21"/>
      <c r="AC195" s="21"/>
      <c r="AD195" s="21"/>
      <c r="AE195" s="21" t="s">
        <v>73</v>
      </c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</row>
    <row r="196" spans="1:60" ht="67.5" outlineLevel="1" x14ac:dyDescent="0.2">
      <c r="A196" s="22"/>
      <c r="B196" s="22"/>
      <c r="C196" s="57" t="s">
        <v>298</v>
      </c>
      <c r="D196" s="28"/>
      <c r="E196" s="35"/>
      <c r="F196" s="38"/>
      <c r="G196" s="39"/>
      <c r="H196" s="39"/>
      <c r="I196" s="39"/>
      <c r="J196" s="39"/>
      <c r="K196" s="39"/>
      <c r="L196" s="39"/>
      <c r="M196" s="39"/>
      <c r="N196" s="29"/>
      <c r="O196" s="29"/>
      <c r="P196" s="29"/>
      <c r="Q196" s="29"/>
      <c r="R196" s="29"/>
      <c r="S196" s="29"/>
      <c r="T196" s="30"/>
      <c r="U196" s="29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</row>
    <row r="197" spans="1:60" outlineLevel="1" x14ac:dyDescent="0.2">
      <c r="A197" s="22">
        <v>140</v>
      </c>
      <c r="B197" s="22" t="s">
        <v>143</v>
      </c>
      <c r="C197" s="56" t="s">
        <v>144</v>
      </c>
      <c r="D197" s="28" t="s">
        <v>145</v>
      </c>
      <c r="E197" s="35">
        <v>15</v>
      </c>
      <c r="F197" s="38"/>
      <c r="G197" s="39">
        <f>ROUND(E197*F197,2)</f>
        <v>0</v>
      </c>
      <c r="H197" s="39"/>
      <c r="I197" s="39">
        <f>ROUND(E197*H197,2)</f>
        <v>0</v>
      </c>
      <c r="J197" s="39"/>
      <c r="K197" s="39">
        <f>ROUND(E197*J197,2)</f>
        <v>0</v>
      </c>
      <c r="L197" s="39">
        <v>21</v>
      </c>
      <c r="M197" s="39">
        <f>G197*(1+L197/100)</f>
        <v>0</v>
      </c>
      <c r="N197" s="29">
        <v>0</v>
      </c>
      <c r="O197" s="29">
        <f>ROUND(E197*N197,5)</f>
        <v>0</v>
      </c>
      <c r="P197" s="29">
        <v>0</v>
      </c>
      <c r="Q197" s="29">
        <f>ROUND(E197*P197,5)</f>
        <v>0</v>
      </c>
      <c r="R197" s="29"/>
      <c r="S197" s="29"/>
      <c r="T197" s="30">
        <v>0</v>
      </c>
      <c r="U197" s="29">
        <f>ROUND(E197*T197,2)</f>
        <v>0</v>
      </c>
      <c r="V197" s="21"/>
      <c r="W197" s="21"/>
      <c r="X197" s="21"/>
      <c r="Y197" s="21"/>
      <c r="Z197" s="21"/>
      <c r="AA197" s="21"/>
      <c r="AB197" s="21"/>
      <c r="AC197" s="21"/>
      <c r="AD197" s="21"/>
      <c r="AE197" s="21" t="s">
        <v>73</v>
      </c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</row>
    <row r="198" spans="1:60" ht="78.75" outlineLevel="1" x14ac:dyDescent="0.2">
      <c r="A198" s="22"/>
      <c r="B198" s="22"/>
      <c r="C198" s="57" t="s">
        <v>299</v>
      </c>
      <c r="D198" s="28"/>
      <c r="E198" s="35"/>
      <c r="F198" s="38"/>
      <c r="G198" s="39"/>
      <c r="H198" s="39"/>
      <c r="I198" s="39"/>
      <c r="J198" s="39"/>
      <c r="K198" s="39"/>
      <c r="L198" s="39"/>
      <c r="M198" s="39"/>
      <c r="N198" s="29"/>
      <c r="O198" s="29"/>
      <c r="P198" s="29"/>
      <c r="Q198" s="29"/>
      <c r="R198" s="29"/>
      <c r="S198" s="29"/>
      <c r="T198" s="30"/>
      <c r="U198" s="29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</row>
    <row r="199" spans="1:60" outlineLevel="1" x14ac:dyDescent="0.2">
      <c r="A199" s="22">
        <v>141</v>
      </c>
      <c r="B199" s="22" t="s">
        <v>146</v>
      </c>
      <c r="C199" s="56" t="s">
        <v>147</v>
      </c>
      <c r="D199" s="28" t="s">
        <v>79</v>
      </c>
      <c r="E199" s="35">
        <v>15</v>
      </c>
      <c r="F199" s="38"/>
      <c r="G199" s="39">
        <f>ROUND(E199*F199,2)</f>
        <v>0</v>
      </c>
      <c r="H199" s="39"/>
      <c r="I199" s="39">
        <f>ROUND(E199*H199,2)</f>
        <v>0</v>
      </c>
      <c r="J199" s="39"/>
      <c r="K199" s="39">
        <f>ROUND(E199*J199,2)</f>
        <v>0</v>
      </c>
      <c r="L199" s="39">
        <v>21</v>
      </c>
      <c r="M199" s="39">
        <f>G199*(1+L199/100)</f>
        <v>0</v>
      </c>
      <c r="N199" s="29">
        <v>0</v>
      </c>
      <c r="O199" s="29">
        <f>ROUND(E199*N199,5)</f>
        <v>0</v>
      </c>
      <c r="P199" s="29">
        <v>0</v>
      </c>
      <c r="Q199" s="29">
        <f>ROUND(E199*P199,5)</f>
        <v>0</v>
      </c>
      <c r="R199" s="29"/>
      <c r="S199" s="29"/>
      <c r="T199" s="30">
        <v>0</v>
      </c>
      <c r="U199" s="29">
        <f>ROUND(E199*T199,2)</f>
        <v>0</v>
      </c>
      <c r="V199" s="21"/>
      <c r="W199" s="21"/>
      <c r="X199" s="21"/>
      <c r="Y199" s="21"/>
      <c r="Z199" s="21"/>
      <c r="AA199" s="21"/>
      <c r="AB199" s="21"/>
      <c r="AC199" s="21"/>
      <c r="AD199" s="21"/>
      <c r="AE199" s="21" t="s">
        <v>73</v>
      </c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</row>
    <row r="200" spans="1:60" ht="22.5" outlineLevel="1" x14ac:dyDescent="0.2">
      <c r="A200" s="22"/>
      <c r="B200" s="22"/>
      <c r="C200" s="57" t="s">
        <v>300</v>
      </c>
      <c r="D200" s="28"/>
      <c r="E200" s="35"/>
      <c r="F200" s="38"/>
      <c r="G200" s="39"/>
      <c r="H200" s="39"/>
      <c r="I200" s="39"/>
      <c r="J200" s="39"/>
      <c r="K200" s="39"/>
      <c r="L200" s="39"/>
      <c r="M200" s="39"/>
      <c r="N200" s="29"/>
      <c r="O200" s="29"/>
      <c r="P200" s="29"/>
      <c r="Q200" s="29"/>
      <c r="R200" s="29"/>
      <c r="S200" s="29"/>
      <c r="T200" s="30"/>
      <c r="U200" s="29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</row>
    <row r="201" spans="1:60" outlineLevel="1" x14ac:dyDescent="0.2">
      <c r="A201" s="22">
        <v>142</v>
      </c>
      <c r="B201" s="22" t="s">
        <v>148</v>
      </c>
      <c r="C201" s="56" t="s">
        <v>149</v>
      </c>
      <c r="D201" s="28" t="s">
        <v>79</v>
      </c>
      <c r="E201" s="35">
        <v>10</v>
      </c>
      <c r="F201" s="38"/>
      <c r="G201" s="39">
        <f>ROUND(E201*F201,2)</f>
        <v>0</v>
      </c>
      <c r="H201" s="39"/>
      <c r="I201" s="39">
        <f>ROUND(E201*H201,2)</f>
        <v>0</v>
      </c>
      <c r="J201" s="39"/>
      <c r="K201" s="39">
        <f>ROUND(E201*J201,2)</f>
        <v>0</v>
      </c>
      <c r="L201" s="39">
        <v>21</v>
      </c>
      <c r="M201" s="39">
        <f>G201*(1+L201/100)</f>
        <v>0</v>
      </c>
      <c r="N201" s="29">
        <v>0</v>
      </c>
      <c r="O201" s="29">
        <f>ROUND(E201*N201,5)</f>
        <v>0</v>
      </c>
      <c r="P201" s="29">
        <v>0</v>
      </c>
      <c r="Q201" s="29">
        <f>ROUND(E201*P201,5)</f>
        <v>0</v>
      </c>
      <c r="R201" s="29"/>
      <c r="S201" s="29"/>
      <c r="T201" s="30">
        <v>0</v>
      </c>
      <c r="U201" s="29">
        <f>ROUND(E201*T201,2)</f>
        <v>0</v>
      </c>
      <c r="V201" s="21"/>
      <c r="W201" s="21"/>
      <c r="X201" s="21"/>
      <c r="Y201" s="21"/>
      <c r="Z201" s="21"/>
      <c r="AA201" s="21"/>
      <c r="AB201" s="21"/>
      <c r="AC201" s="21"/>
      <c r="AD201" s="21"/>
      <c r="AE201" s="21" t="s">
        <v>73</v>
      </c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</row>
    <row r="202" spans="1:60" ht="45" outlineLevel="1" x14ac:dyDescent="0.2">
      <c r="A202" s="22"/>
      <c r="B202" s="22"/>
      <c r="C202" s="57" t="s">
        <v>301</v>
      </c>
      <c r="D202" s="28"/>
      <c r="E202" s="35"/>
      <c r="F202" s="38"/>
      <c r="G202" s="39"/>
      <c r="H202" s="39"/>
      <c r="I202" s="39"/>
      <c r="J202" s="39"/>
      <c r="K202" s="39"/>
      <c r="L202" s="39"/>
      <c r="M202" s="39"/>
      <c r="N202" s="29"/>
      <c r="O202" s="29"/>
      <c r="P202" s="29"/>
      <c r="Q202" s="29"/>
      <c r="R202" s="29"/>
      <c r="S202" s="29"/>
      <c r="T202" s="30"/>
      <c r="U202" s="29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</row>
    <row r="203" spans="1:60" outlineLevel="1" x14ac:dyDescent="0.2">
      <c r="A203" s="22">
        <v>143</v>
      </c>
      <c r="B203" s="22" t="s">
        <v>150</v>
      </c>
      <c r="C203" s="56" t="s">
        <v>151</v>
      </c>
      <c r="D203" s="28" t="s">
        <v>79</v>
      </c>
      <c r="E203" s="35">
        <v>10</v>
      </c>
      <c r="F203" s="38"/>
      <c r="G203" s="39">
        <f>ROUND(E203*F203,2)</f>
        <v>0</v>
      </c>
      <c r="H203" s="39"/>
      <c r="I203" s="39">
        <f>ROUND(E203*H203,2)</f>
        <v>0</v>
      </c>
      <c r="J203" s="39"/>
      <c r="K203" s="39">
        <f>ROUND(E203*J203,2)</f>
        <v>0</v>
      </c>
      <c r="L203" s="39">
        <v>21</v>
      </c>
      <c r="M203" s="39">
        <f>G203*(1+L203/100)</f>
        <v>0</v>
      </c>
      <c r="N203" s="29">
        <v>0</v>
      </c>
      <c r="O203" s="29">
        <f>ROUND(E203*N203,5)</f>
        <v>0</v>
      </c>
      <c r="P203" s="29">
        <v>0</v>
      </c>
      <c r="Q203" s="29">
        <f>ROUND(E203*P203,5)</f>
        <v>0</v>
      </c>
      <c r="R203" s="29"/>
      <c r="S203" s="29"/>
      <c r="T203" s="30">
        <v>0</v>
      </c>
      <c r="U203" s="29">
        <f>ROUND(E203*T203,2)</f>
        <v>0</v>
      </c>
      <c r="V203" s="21"/>
      <c r="W203" s="21"/>
      <c r="X203" s="21"/>
      <c r="Y203" s="21"/>
      <c r="Z203" s="21"/>
      <c r="AA203" s="21"/>
      <c r="AB203" s="21"/>
      <c r="AC203" s="21"/>
      <c r="AD203" s="21"/>
      <c r="AE203" s="21" t="s">
        <v>73</v>
      </c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</row>
    <row r="204" spans="1:60" ht="45" outlineLevel="1" x14ac:dyDescent="0.2">
      <c r="A204" s="22"/>
      <c r="B204" s="22"/>
      <c r="C204" s="57" t="s">
        <v>302</v>
      </c>
      <c r="D204" s="28"/>
      <c r="E204" s="35"/>
      <c r="F204" s="38"/>
      <c r="G204" s="39"/>
      <c r="H204" s="39"/>
      <c r="I204" s="39"/>
      <c r="J204" s="39"/>
      <c r="K204" s="39"/>
      <c r="L204" s="39"/>
      <c r="M204" s="39"/>
      <c r="N204" s="29"/>
      <c r="O204" s="29"/>
      <c r="P204" s="29"/>
      <c r="Q204" s="29"/>
      <c r="R204" s="29"/>
      <c r="S204" s="29"/>
      <c r="T204" s="30"/>
      <c r="U204" s="29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</row>
    <row r="205" spans="1:60" outlineLevel="1" x14ac:dyDescent="0.2">
      <c r="A205" s="22">
        <v>144</v>
      </c>
      <c r="B205" s="22" t="s">
        <v>152</v>
      </c>
      <c r="C205" s="56" t="s">
        <v>153</v>
      </c>
      <c r="D205" s="28" t="s">
        <v>79</v>
      </c>
      <c r="E205" s="35">
        <v>15</v>
      </c>
      <c r="F205" s="38"/>
      <c r="G205" s="39">
        <f>ROUND(E205*F205,2)</f>
        <v>0</v>
      </c>
      <c r="H205" s="39"/>
      <c r="I205" s="39">
        <f>ROUND(E205*H205,2)</f>
        <v>0</v>
      </c>
      <c r="J205" s="39"/>
      <c r="K205" s="39">
        <f>ROUND(E205*J205,2)</f>
        <v>0</v>
      </c>
      <c r="L205" s="39">
        <v>21</v>
      </c>
      <c r="M205" s="39">
        <f>G205*(1+L205/100)</f>
        <v>0</v>
      </c>
      <c r="N205" s="29">
        <v>0</v>
      </c>
      <c r="O205" s="29">
        <f>ROUND(E205*N205,5)</f>
        <v>0</v>
      </c>
      <c r="P205" s="29">
        <v>0</v>
      </c>
      <c r="Q205" s="29">
        <f>ROUND(E205*P205,5)</f>
        <v>0</v>
      </c>
      <c r="R205" s="29"/>
      <c r="S205" s="29"/>
      <c r="T205" s="30">
        <v>0</v>
      </c>
      <c r="U205" s="29">
        <f>ROUND(E205*T205,2)</f>
        <v>0</v>
      </c>
      <c r="V205" s="21"/>
      <c r="W205" s="21"/>
      <c r="X205" s="21"/>
      <c r="Y205" s="21"/>
      <c r="Z205" s="21"/>
      <c r="AA205" s="21"/>
      <c r="AB205" s="21"/>
      <c r="AC205" s="21"/>
      <c r="AD205" s="21"/>
      <c r="AE205" s="21" t="s">
        <v>73</v>
      </c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</row>
    <row r="206" spans="1:60" ht="22.5" outlineLevel="1" x14ac:dyDescent="0.2">
      <c r="A206" s="22"/>
      <c r="B206" s="22"/>
      <c r="C206" s="57" t="s">
        <v>303</v>
      </c>
      <c r="D206" s="28"/>
      <c r="E206" s="35"/>
      <c r="F206" s="38"/>
      <c r="G206" s="39"/>
      <c r="H206" s="39"/>
      <c r="I206" s="39"/>
      <c r="J206" s="39"/>
      <c r="K206" s="39"/>
      <c r="L206" s="39"/>
      <c r="M206" s="39"/>
      <c r="N206" s="29"/>
      <c r="O206" s="29"/>
      <c r="P206" s="29"/>
      <c r="Q206" s="29"/>
      <c r="R206" s="29"/>
      <c r="S206" s="29"/>
      <c r="T206" s="30"/>
      <c r="U206" s="29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</row>
    <row r="207" spans="1:60" outlineLevel="1" x14ac:dyDescent="0.2">
      <c r="A207" s="22">
        <v>145</v>
      </c>
      <c r="B207" s="22" t="s">
        <v>154</v>
      </c>
      <c r="C207" s="56" t="s">
        <v>155</v>
      </c>
      <c r="D207" s="28" t="s">
        <v>79</v>
      </c>
      <c r="E207" s="35">
        <v>11</v>
      </c>
      <c r="F207" s="38"/>
      <c r="G207" s="39">
        <f>ROUND(E207*F207,2)</f>
        <v>0</v>
      </c>
      <c r="H207" s="39"/>
      <c r="I207" s="39">
        <f>ROUND(E207*H207,2)</f>
        <v>0</v>
      </c>
      <c r="J207" s="39"/>
      <c r="K207" s="39">
        <f>ROUND(E207*J207,2)</f>
        <v>0</v>
      </c>
      <c r="L207" s="39">
        <v>21</v>
      </c>
      <c r="M207" s="39">
        <f>G207*(1+L207/100)</f>
        <v>0</v>
      </c>
      <c r="N207" s="29">
        <v>0</v>
      </c>
      <c r="O207" s="29">
        <f>ROUND(E207*N207,5)</f>
        <v>0</v>
      </c>
      <c r="P207" s="29">
        <v>0</v>
      </c>
      <c r="Q207" s="29">
        <f>ROUND(E207*P207,5)</f>
        <v>0</v>
      </c>
      <c r="R207" s="29"/>
      <c r="S207" s="29"/>
      <c r="T207" s="30">
        <v>0</v>
      </c>
      <c r="U207" s="29">
        <f>ROUND(E207*T207,2)</f>
        <v>0</v>
      </c>
      <c r="V207" s="21"/>
      <c r="W207" s="21"/>
      <c r="X207" s="21"/>
      <c r="Y207" s="21"/>
      <c r="Z207" s="21"/>
      <c r="AA207" s="21"/>
      <c r="AB207" s="21"/>
      <c r="AC207" s="21"/>
      <c r="AD207" s="21"/>
      <c r="AE207" s="21" t="s">
        <v>73</v>
      </c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</row>
    <row r="208" spans="1:60" ht="45" outlineLevel="1" x14ac:dyDescent="0.2">
      <c r="A208" s="22"/>
      <c r="B208" s="22"/>
      <c r="C208" s="57" t="s">
        <v>507</v>
      </c>
      <c r="D208" s="28"/>
      <c r="E208" s="35"/>
      <c r="F208" s="38"/>
      <c r="G208" s="39"/>
      <c r="H208" s="39"/>
      <c r="I208" s="39"/>
      <c r="J208" s="39"/>
      <c r="K208" s="39"/>
      <c r="L208" s="39"/>
      <c r="M208" s="39"/>
      <c r="N208" s="29"/>
      <c r="O208" s="29"/>
      <c r="P208" s="29"/>
      <c r="Q208" s="29"/>
      <c r="R208" s="29"/>
      <c r="S208" s="29"/>
      <c r="T208" s="30"/>
      <c r="U208" s="29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</row>
    <row r="209" spans="1:60" outlineLevel="1" x14ac:dyDescent="0.2">
      <c r="A209" s="22">
        <v>146</v>
      </c>
      <c r="B209" s="22" t="s">
        <v>156</v>
      </c>
      <c r="C209" s="56" t="s">
        <v>157</v>
      </c>
      <c r="D209" s="28" t="s">
        <v>72</v>
      </c>
      <c r="E209" s="35">
        <v>15</v>
      </c>
      <c r="F209" s="38"/>
      <c r="G209" s="39">
        <f>ROUND(E209*F209,2)</f>
        <v>0</v>
      </c>
      <c r="H209" s="39"/>
      <c r="I209" s="39">
        <f>ROUND(E209*H209,2)</f>
        <v>0</v>
      </c>
      <c r="J209" s="39"/>
      <c r="K209" s="39">
        <f>ROUND(E209*J209,2)</f>
        <v>0</v>
      </c>
      <c r="L209" s="39">
        <v>21</v>
      </c>
      <c r="M209" s="39">
        <f>G209*(1+L209/100)</f>
        <v>0</v>
      </c>
      <c r="N209" s="29">
        <v>0</v>
      </c>
      <c r="O209" s="29">
        <f>ROUND(E209*N209,5)</f>
        <v>0</v>
      </c>
      <c r="P209" s="29">
        <v>0</v>
      </c>
      <c r="Q209" s="29">
        <f>ROUND(E209*P209,5)</f>
        <v>0</v>
      </c>
      <c r="R209" s="29"/>
      <c r="S209" s="29"/>
      <c r="T209" s="30">
        <v>0</v>
      </c>
      <c r="U209" s="29">
        <f>ROUND(E209*T209,2)</f>
        <v>0</v>
      </c>
      <c r="V209" s="21"/>
      <c r="W209" s="21"/>
      <c r="X209" s="21"/>
      <c r="Y209" s="21"/>
      <c r="Z209" s="21"/>
      <c r="AA209" s="21"/>
      <c r="AB209" s="21"/>
      <c r="AC209" s="21"/>
      <c r="AD209" s="21"/>
      <c r="AE209" s="21" t="s">
        <v>73</v>
      </c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</row>
    <row r="210" spans="1:60" ht="30.75" customHeight="1" outlineLevel="1" x14ac:dyDescent="0.2">
      <c r="A210" s="22"/>
      <c r="B210" s="22"/>
      <c r="C210" s="57" t="s">
        <v>304</v>
      </c>
      <c r="D210" s="28"/>
      <c r="E210" s="35"/>
      <c r="F210" s="38"/>
      <c r="G210" s="39"/>
      <c r="H210" s="39"/>
      <c r="I210" s="39"/>
      <c r="J210" s="39"/>
      <c r="K210" s="39"/>
      <c r="L210" s="39"/>
      <c r="M210" s="39"/>
      <c r="N210" s="29"/>
      <c r="O210" s="29"/>
      <c r="P210" s="29"/>
      <c r="Q210" s="29"/>
      <c r="R210" s="29"/>
      <c r="S210" s="29"/>
      <c r="T210" s="30"/>
      <c r="U210" s="29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</row>
    <row r="211" spans="1:60" ht="22.5" outlineLevel="1" x14ac:dyDescent="0.2">
      <c r="A211" s="22">
        <v>150</v>
      </c>
      <c r="B211" s="22" t="s">
        <v>158</v>
      </c>
      <c r="C211" s="56" t="s">
        <v>291</v>
      </c>
      <c r="D211" s="28" t="s">
        <v>72</v>
      </c>
      <c r="E211" s="35">
        <v>1</v>
      </c>
      <c r="F211" s="38"/>
      <c r="G211" s="39">
        <f>ROUND(E211*F211,2)</f>
        <v>0</v>
      </c>
      <c r="H211" s="39"/>
      <c r="I211" s="39">
        <f>ROUND(E211*H211,2)</f>
        <v>0</v>
      </c>
      <c r="J211" s="39"/>
      <c r="K211" s="39">
        <f>ROUND(E211*J211,2)</f>
        <v>0</v>
      </c>
      <c r="L211" s="39">
        <v>21</v>
      </c>
      <c r="M211" s="39">
        <f>G211*(1+L211/100)</f>
        <v>0</v>
      </c>
      <c r="N211" s="29">
        <v>0</v>
      </c>
      <c r="O211" s="29">
        <f>ROUND(E211*N211,5)</f>
        <v>0</v>
      </c>
      <c r="P211" s="29">
        <v>0</v>
      </c>
      <c r="Q211" s="29">
        <f>ROUND(E211*P211,5)</f>
        <v>0</v>
      </c>
      <c r="R211" s="29"/>
      <c r="S211" s="29"/>
      <c r="T211" s="30">
        <v>0</v>
      </c>
      <c r="U211" s="29">
        <f>ROUND(E211*T211,2)</f>
        <v>0</v>
      </c>
      <c r="V211" s="21"/>
      <c r="W211" s="21"/>
      <c r="X211" s="21"/>
      <c r="Y211" s="21"/>
      <c r="Z211" s="21"/>
      <c r="AA211" s="21"/>
      <c r="AB211" s="21"/>
      <c r="AC211" s="21"/>
      <c r="AD211" s="21"/>
      <c r="AE211" s="21" t="s">
        <v>73</v>
      </c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</row>
    <row r="212" spans="1:60" x14ac:dyDescent="0.2">
      <c r="A212" s="23" t="s">
        <v>70</v>
      </c>
      <c r="B212" s="23" t="s">
        <v>31</v>
      </c>
      <c r="C212" s="58" t="s">
        <v>32</v>
      </c>
      <c r="D212" s="32"/>
      <c r="E212" s="37"/>
      <c r="F212" s="40"/>
      <c r="G212" s="40">
        <f>SUM(G213:G300)</f>
        <v>0</v>
      </c>
      <c r="H212" s="40"/>
      <c r="I212" s="40">
        <f>SUM(I213:I300)</f>
        <v>0</v>
      </c>
      <c r="J212" s="40"/>
      <c r="K212" s="40">
        <f>SUM(K213:K300)</f>
        <v>0</v>
      </c>
      <c r="L212" s="40"/>
      <c r="M212" s="40">
        <f>SUM(M213:M300)</f>
        <v>0</v>
      </c>
      <c r="N212" s="33"/>
      <c r="O212" s="33">
        <f>SUM(O213:O300)</f>
        <v>0</v>
      </c>
      <c r="P212" s="33"/>
      <c r="Q212" s="33">
        <f>SUM(Q213:Q300)</f>
        <v>0</v>
      </c>
      <c r="R212" s="33"/>
      <c r="S212" s="33"/>
      <c r="T212" s="34"/>
      <c r="U212" s="33">
        <f>SUM(U213:U300)</f>
        <v>0</v>
      </c>
      <c r="AE212" t="s">
        <v>71</v>
      </c>
    </row>
    <row r="213" spans="1:60" ht="33.75" outlineLevel="1" x14ac:dyDescent="0.2">
      <c r="A213" s="22">
        <v>155</v>
      </c>
      <c r="B213" s="22" t="s">
        <v>159</v>
      </c>
      <c r="C213" s="56" t="s">
        <v>439</v>
      </c>
      <c r="D213" s="28" t="s">
        <v>79</v>
      </c>
      <c r="E213" s="35">
        <v>1</v>
      </c>
      <c r="F213" s="38"/>
      <c r="G213" s="39">
        <f t="shared" ref="G213:G244" si="16">ROUND(E213*F213,2)</f>
        <v>0</v>
      </c>
      <c r="H213" s="39"/>
      <c r="I213" s="39">
        <f t="shared" ref="I213:I244" si="17">ROUND(E213*H213,2)</f>
        <v>0</v>
      </c>
      <c r="J213" s="39"/>
      <c r="K213" s="39">
        <f t="shared" ref="K213:K244" si="18">ROUND(E213*J213,2)</f>
        <v>0</v>
      </c>
      <c r="L213" s="39">
        <v>21</v>
      </c>
      <c r="M213" s="39">
        <f t="shared" ref="M213:M244" si="19">G213*(1+L213/100)</f>
        <v>0</v>
      </c>
      <c r="N213" s="29">
        <v>0</v>
      </c>
      <c r="O213" s="29">
        <f t="shared" ref="O213:O244" si="20">ROUND(E213*N213,5)</f>
        <v>0</v>
      </c>
      <c r="P213" s="29">
        <v>0</v>
      </c>
      <c r="Q213" s="29">
        <f t="shared" ref="Q213:Q244" si="21">ROUND(E213*P213,5)</f>
        <v>0</v>
      </c>
      <c r="R213" s="29"/>
      <c r="S213" s="29"/>
      <c r="T213" s="30">
        <v>0</v>
      </c>
      <c r="U213" s="29">
        <f t="shared" ref="U213:U244" si="22">ROUND(E213*T213,2)</f>
        <v>0</v>
      </c>
      <c r="V213" s="21"/>
      <c r="W213" s="21"/>
      <c r="X213" s="21"/>
      <c r="Y213" s="21"/>
      <c r="Z213" s="21"/>
      <c r="AA213" s="21"/>
      <c r="AB213" s="21"/>
      <c r="AC213" s="21"/>
      <c r="AD213" s="21"/>
      <c r="AE213" s="21" t="s">
        <v>73</v>
      </c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</row>
    <row r="214" spans="1:60" ht="33.75" outlineLevel="1" x14ac:dyDescent="0.2">
      <c r="A214" s="22">
        <v>156</v>
      </c>
      <c r="B214" s="22" t="s">
        <v>160</v>
      </c>
      <c r="C214" s="56" t="s">
        <v>305</v>
      </c>
      <c r="D214" s="28" t="s">
        <v>79</v>
      </c>
      <c r="E214" s="35">
        <v>1</v>
      </c>
      <c r="F214" s="38"/>
      <c r="G214" s="39">
        <f t="shared" si="16"/>
        <v>0</v>
      </c>
      <c r="H214" s="39"/>
      <c r="I214" s="39">
        <f t="shared" si="17"/>
        <v>0</v>
      </c>
      <c r="J214" s="39"/>
      <c r="K214" s="39">
        <f t="shared" si="18"/>
        <v>0</v>
      </c>
      <c r="L214" s="39">
        <v>21</v>
      </c>
      <c r="M214" s="39">
        <f t="shared" si="19"/>
        <v>0</v>
      </c>
      <c r="N214" s="29">
        <v>0</v>
      </c>
      <c r="O214" s="29">
        <f t="shared" si="20"/>
        <v>0</v>
      </c>
      <c r="P214" s="29">
        <v>0</v>
      </c>
      <c r="Q214" s="29">
        <f t="shared" si="21"/>
        <v>0</v>
      </c>
      <c r="R214" s="29"/>
      <c r="S214" s="29"/>
      <c r="T214" s="30">
        <v>0</v>
      </c>
      <c r="U214" s="29">
        <f t="shared" si="22"/>
        <v>0</v>
      </c>
      <c r="V214" s="21"/>
      <c r="W214" s="21"/>
      <c r="X214" s="21"/>
      <c r="Y214" s="21"/>
      <c r="Z214" s="21"/>
      <c r="AA214" s="21"/>
      <c r="AB214" s="21"/>
      <c r="AC214" s="21"/>
      <c r="AD214" s="21"/>
      <c r="AE214" s="21" t="s">
        <v>73</v>
      </c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</row>
    <row r="215" spans="1:60" ht="45" outlineLevel="1" x14ac:dyDescent="0.2">
      <c r="A215" s="22">
        <v>157</v>
      </c>
      <c r="B215" s="22" t="s">
        <v>161</v>
      </c>
      <c r="C215" s="56" t="s">
        <v>440</v>
      </c>
      <c r="D215" s="28" t="s">
        <v>79</v>
      </c>
      <c r="E215" s="35">
        <v>1</v>
      </c>
      <c r="F215" s="38"/>
      <c r="G215" s="39">
        <f t="shared" si="16"/>
        <v>0</v>
      </c>
      <c r="H215" s="39"/>
      <c r="I215" s="39">
        <f t="shared" si="17"/>
        <v>0</v>
      </c>
      <c r="J215" s="39"/>
      <c r="K215" s="39">
        <f t="shared" si="18"/>
        <v>0</v>
      </c>
      <c r="L215" s="39">
        <v>21</v>
      </c>
      <c r="M215" s="39">
        <f t="shared" si="19"/>
        <v>0</v>
      </c>
      <c r="N215" s="29">
        <v>0</v>
      </c>
      <c r="O215" s="29">
        <f t="shared" si="20"/>
        <v>0</v>
      </c>
      <c r="P215" s="29">
        <v>0</v>
      </c>
      <c r="Q215" s="29">
        <f t="shared" si="21"/>
        <v>0</v>
      </c>
      <c r="R215" s="29"/>
      <c r="S215" s="29"/>
      <c r="T215" s="30">
        <v>0</v>
      </c>
      <c r="U215" s="29">
        <f t="shared" si="22"/>
        <v>0</v>
      </c>
      <c r="V215" s="21"/>
      <c r="W215" s="21"/>
      <c r="X215" s="21"/>
      <c r="Y215" s="21"/>
      <c r="Z215" s="21"/>
      <c r="AA215" s="21"/>
      <c r="AB215" s="21"/>
      <c r="AC215" s="21"/>
      <c r="AD215" s="21"/>
      <c r="AE215" s="21" t="s">
        <v>73</v>
      </c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</row>
    <row r="216" spans="1:60" ht="22.5" outlineLevel="1" x14ac:dyDescent="0.2">
      <c r="A216" s="22">
        <v>158</v>
      </c>
      <c r="B216" s="22" t="s">
        <v>162</v>
      </c>
      <c r="C216" s="56" t="s">
        <v>163</v>
      </c>
      <c r="D216" s="28" t="s">
        <v>79</v>
      </c>
      <c r="E216" s="35">
        <v>1</v>
      </c>
      <c r="F216" s="38"/>
      <c r="G216" s="39">
        <f t="shared" si="16"/>
        <v>0</v>
      </c>
      <c r="H216" s="39"/>
      <c r="I216" s="39">
        <f t="shared" si="17"/>
        <v>0</v>
      </c>
      <c r="J216" s="39"/>
      <c r="K216" s="39">
        <f t="shared" si="18"/>
        <v>0</v>
      </c>
      <c r="L216" s="39">
        <v>21</v>
      </c>
      <c r="M216" s="39">
        <f t="shared" si="19"/>
        <v>0</v>
      </c>
      <c r="N216" s="29">
        <v>0</v>
      </c>
      <c r="O216" s="29">
        <f t="shared" si="20"/>
        <v>0</v>
      </c>
      <c r="P216" s="29">
        <v>0</v>
      </c>
      <c r="Q216" s="29">
        <f t="shared" si="21"/>
        <v>0</v>
      </c>
      <c r="R216" s="29"/>
      <c r="S216" s="29"/>
      <c r="T216" s="30">
        <v>0</v>
      </c>
      <c r="U216" s="29">
        <f t="shared" si="22"/>
        <v>0</v>
      </c>
      <c r="V216" s="21"/>
      <c r="W216" s="21"/>
      <c r="X216" s="21"/>
      <c r="Y216" s="21"/>
      <c r="Z216" s="21"/>
      <c r="AA216" s="21"/>
      <c r="AB216" s="21"/>
      <c r="AC216" s="21"/>
      <c r="AD216" s="21"/>
      <c r="AE216" s="21" t="s">
        <v>73</v>
      </c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</row>
    <row r="217" spans="1:60" ht="22.5" outlineLevel="1" x14ac:dyDescent="0.2">
      <c r="A217" s="22">
        <v>159</v>
      </c>
      <c r="B217" s="22" t="s">
        <v>164</v>
      </c>
      <c r="C217" s="56" t="s">
        <v>165</v>
      </c>
      <c r="D217" s="28" t="s">
        <v>79</v>
      </c>
      <c r="E217" s="35">
        <v>2</v>
      </c>
      <c r="F217" s="38"/>
      <c r="G217" s="39">
        <f t="shared" si="16"/>
        <v>0</v>
      </c>
      <c r="H217" s="39"/>
      <c r="I217" s="39">
        <f t="shared" si="17"/>
        <v>0</v>
      </c>
      <c r="J217" s="39"/>
      <c r="K217" s="39">
        <f t="shared" si="18"/>
        <v>0</v>
      </c>
      <c r="L217" s="39">
        <v>21</v>
      </c>
      <c r="M217" s="39">
        <f t="shared" si="19"/>
        <v>0</v>
      </c>
      <c r="N217" s="29">
        <v>0</v>
      </c>
      <c r="O217" s="29">
        <f t="shared" si="20"/>
        <v>0</v>
      </c>
      <c r="P217" s="29">
        <v>0</v>
      </c>
      <c r="Q217" s="29">
        <f t="shared" si="21"/>
        <v>0</v>
      </c>
      <c r="R217" s="29"/>
      <c r="S217" s="29"/>
      <c r="T217" s="30">
        <v>0</v>
      </c>
      <c r="U217" s="29">
        <f t="shared" si="22"/>
        <v>0</v>
      </c>
      <c r="V217" s="21"/>
      <c r="W217" s="21"/>
      <c r="X217" s="21"/>
      <c r="Y217" s="21"/>
      <c r="Z217" s="21"/>
      <c r="AA217" s="21"/>
      <c r="AB217" s="21"/>
      <c r="AC217" s="21"/>
      <c r="AD217" s="21"/>
      <c r="AE217" s="21" t="s">
        <v>73</v>
      </c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</row>
    <row r="218" spans="1:60" ht="22.5" outlineLevel="1" x14ac:dyDescent="0.2">
      <c r="A218" s="22">
        <v>160</v>
      </c>
      <c r="B218" s="22" t="s">
        <v>166</v>
      </c>
      <c r="C218" s="56" t="s">
        <v>167</v>
      </c>
      <c r="D218" s="28" t="s">
        <v>79</v>
      </c>
      <c r="E218" s="35">
        <v>1</v>
      </c>
      <c r="F218" s="38"/>
      <c r="G218" s="39">
        <f t="shared" si="16"/>
        <v>0</v>
      </c>
      <c r="H218" s="39"/>
      <c r="I218" s="39">
        <f t="shared" si="17"/>
        <v>0</v>
      </c>
      <c r="J218" s="39"/>
      <c r="K218" s="39">
        <f t="shared" si="18"/>
        <v>0</v>
      </c>
      <c r="L218" s="39">
        <v>21</v>
      </c>
      <c r="M218" s="39">
        <f t="shared" si="19"/>
        <v>0</v>
      </c>
      <c r="N218" s="29">
        <v>0</v>
      </c>
      <c r="O218" s="29">
        <f t="shared" si="20"/>
        <v>0</v>
      </c>
      <c r="P218" s="29">
        <v>0</v>
      </c>
      <c r="Q218" s="29">
        <f t="shared" si="21"/>
        <v>0</v>
      </c>
      <c r="R218" s="29"/>
      <c r="S218" s="29"/>
      <c r="T218" s="30">
        <v>0</v>
      </c>
      <c r="U218" s="29">
        <f t="shared" si="22"/>
        <v>0</v>
      </c>
      <c r="V218" s="21"/>
      <c r="W218" s="21"/>
      <c r="X218" s="21"/>
      <c r="Y218" s="21"/>
      <c r="Z218" s="21"/>
      <c r="AA218" s="21"/>
      <c r="AB218" s="21"/>
      <c r="AC218" s="21"/>
      <c r="AD218" s="21"/>
      <c r="AE218" s="21" t="s">
        <v>73</v>
      </c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</row>
    <row r="219" spans="1:60" ht="22.5" outlineLevel="1" x14ac:dyDescent="0.2">
      <c r="A219" s="22">
        <v>161</v>
      </c>
      <c r="B219" s="22" t="s">
        <v>168</v>
      </c>
      <c r="C219" s="56" t="s">
        <v>169</v>
      </c>
      <c r="D219" s="28" t="s">
        <v>79</v>
      </c>
      <c r="E219" s="35">
        <v>1</v>
      </c>
      <c r="F219" s="38"/>
      <c r="G219" s="39">
        <f t="shared" si="16"/>
        <v>0</v>
      </c>
      <c r="H219" s="39"/>
      <c r="I219" s="39">
        <f t="shared" si="17"/>
        <v>0</v>
      </c>
      <c r="J219" s="39"/>
      <c r="K219" s="39">
        <f t="shared" si="18"/>
        <v>0</v>
      </c>
      <c r="L219" s="39">
        <v>21</v>
      </c>
      <c r="M219" s="39">
        <f t="shared" si="19"/>
        <v>0</v>
      </c>
      <c r="N219" s="29">
        <v>0</v>
      </c>
      <c r="O219" s="29">
        <f t="shared" si="20"/>
        <v>0</v>
      </c>
      <c r="P219" s="29">
        <v>0</v>
      </c>
      <c r="Q219" s="29">
        <f t="shared" si="21"/>
        <v>0</v>
      </c>
      <c r="R219" s="29"/>
      <c r="S219" s="29"/>
      <c r="T219" s="30">
        <v>0</v>
      </c>
      <c r="U219" s="29">
        <f t="shared" si="22"/>
        <v>0</v>
      </c>
      <c r="V219" s="21"/>
      <c r="W219" s="21"/>
      <c r="X219" s="21"/>
      <c r="Y219" s="21"/>
      <c r="Z219" s="21"/>
      <c r="AA219" s="21"/>
      <c r="AB219" s="21"/>
      <c r="AC219" s="21"/>
      <c r="AD219" s="21"/>
      <c r="AE219" s="21" t="s">
        <v>73</v>
      </c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</row>
    <row r="220" spans="1:60" ht="22.5" outlineLevel="1" x14ac:dyDescent="0.2">
      <c r="A220" s="22">
        <v>162</v>
      </c>
      <c r="B220" s="22" t="s">
        <v>170</v>
      </c>
      <c r="C220" s="56" t="s">
        <v>171</v>
      </c>
      <c r="D220" s="28" t="s">
        <v>79</v>
      </c>
      <c r="E220" s="35">
        <v>1</v>
      </c>
      <c r="F220" s="38"/>
      <c r="G220" s="39">
        <f t="shared" si="16"/>
        <v>0</v>
      </c>
      <c r="H220" s="39"/>
      <c r="I220" s="39">
        <f t="shared" si="17"/>
        <v>0</v>
      </c>
      <c r="J220" s="39"/>
      <c r="K220" s="39">
        <f t="shared" si="18"/>
        <v>0</v>
      </c>
      <c r="L220" s="39">
        <v>21</v>
      </c>
      <c r="M220" s="39">
        <f t="shared" si="19"/>
        <v>0</v>
      </c>
      <c r="N220" s="29">
        <v>0</v>
      </c>
      <c r="O220" s="29">
        <f t="shared" si="20"/>
        <v>0</v>
      </c>
      <c r="P220" s="29">
        <v>0</v>
      </c>
      <c r="Q220" s="29">
        <f t="shared" si="21"/>
        <v>0</v>
      </c>
      <c r="R220" s="29"/>
      <c r="S220" s="29"/>
      <c r="T220" s="30">
        <v>0</v>
      </c>
      <c r="U220" s="29">
        <f t="shared" si="22"/>
        <v>0</v>
      </c>
      <c r="V220" s="21"/>
      <c r="W220" s="21"/>
      <c r="X220" s="21"/>
      <c r="Y220" s="21"/>
      <c r="Z220" s="21"/>
      <c r="AA220" s="21"/>
      <c r="AB220" s="21"/>
      <c r="AC220" s="21"/>
      <c r="AD220" s="21"/>
      <c r="AE220" s="21" t="s">
        <v>73</v>
      </c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</row>
    <row r="221" spans="1:60" ht="22.5" outlineLevel="1" x14ac:dyDescent="0.2">
      <c r="A221" s="22">
        <v>163</v>
      </c>
      <c r="B221" s="22" t="s">
        <v>172</v>
      </c>
      <c r="C221" s="56" t="s">
        <v>173</v>
      </c>
      <c r="D221" s="28" t="s">
        <v>79</v>
      </c>
      <c r="E221" s="35">
        <v>1</v>
      </c>
      <c r="F221" s="38"/>
      <c r="G221" s="39">
        <f t="shared" si="16"/>
        <v>0</v>
      </c>
      <c r="H221" s="39"/>
      <c r="I221" s="39">
        <f t="shared" si="17"/>
        <v>0</v>
      </c>
      <c r="J221" s="39"/>
      <c r="K221" s="39">
        <f t="shared" si="18"/>
        <v>0</v>
      </c>
      <c r="L221" s="39">
        <v>21</v>
      </c>
      <c r="M221" s="39">
        <f t="shared" si="19"/>
        <v>0</v>
      </c>
      <c r="N221" s="29">
        <v>0</v>
      </c>
      <c r="O221" s="29">
        <f t="shared" si="20"/>
        <v>0</v>
      </c>
      <c r="P221" s="29">
        <v>0</v>
      </c>
      <c r="Q221" s="29">
        <f t="shared" si="21"/>
        <v>0</v>
      </c>
      <c r="R221" s="29"/>
      <c r="S221" s="29"/>
      <c r="T221" s="30">
        <v>0</v>
      </c>
      <c r="U221" s="29">
        <f t="shared" si="22"/>
        <v>0</v>
      </c>
      <c r="V221" s="21"/>
      <c r="W221" s="21"/>
      <c r="X221" s="21"/>
      <c r="Y221" s="21"/>
      <c r="Z221" s="21"/>
      <c r="AA221" s="21"/>
      <c r="AB221" s="21"/>
      <c r="AC221" s="21"/>
      <c r="AD221" s="21"/>
      <c r="AE221" s="21" t="s">
        <v>73</v>
      </c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</row>
    <row r="222" spans="1:60" outlineLevel="1" x14ac:dyDescent="0.2">
      <c r="A222" s="22">
        <v>164</v>
      </c>
      <c r="B222" s="22" t="s">
        <v>174</v>
      </c>
      <c r="C222" s="56" t="s">
        <v>175</v>
      </c>
      <c r="D222" s="28" t="s">
        <v>79</v>
      </c>
      <c r="E222" s="35">
        <v>1</v>
      </c>
      <c r="F222" s="38"/>
      <c r="G222" s="39">
        <f t="shared" si="16"/>
        <v>0</v>
      </c>
      <c r="H222" s="39"/>
      <c r="I222" s="39">
        <f t="shared" si="17"/>
        <v>0</v>
      </c>
      <c r="J222" s="39"/>
      <c r="K222" s="39">
        <f t="shared" si="18"/>
        <v>0</v>
      </c>
      <c r="L222" s="39">
        <v>21</v>
      </c>
      <c r="M222" s="39">
        <f t="shared" si="19"/>
        <v>0</v>
      </c>
      <c r="N222" s="29">
        <v>0</v>
      </c>
      <c r="O222" s="29">
        <f t="shared" si="20"/>
        <v>0</v>
      </c>
      <c r="P222" s="29">
        <v>0</v>
      </c>
      <c r="Q222" s="29">
        <f t="shared" si="21"/>
        <v>0</v>
      </c>
      <c r="R222" s="29"/>
      <c r="S222" s="29"/>
      <c r="T222" s="30">
        <v>0</v>
      </c>
      <c r="U222" s="29">
        <f t="shared" si="22"/>
        <v>0</v>
      </c>
      <c r="V222" s="21"/>
      <c r="W222" s="21"/>
      <c r="X222" s="21"/>
      <c r="Y222" s="21"/>
      <c r="Z222" s="21"/>
      <c r="AA222" s="21"/>
      <c r="AB222" s="21"/>
      <c r="AC222" s="21"/>
      <c r="AD222" s="21"/>
      <c r="AE222" s="21" t="s">
        <v>73</v>
      </c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</row>
    <row r="223" spans="1:60" ht="33.75" outlineLevel="1" x14ac:dyDescent="0.2">
      <c r="A223" s="22">
        <v>165</v>
      </c>
      <c r="B223" s="22" t="s">
        <v>176</v>
      </c>
      <c r="C223" s="56" t="s">
        <v>483</v>
      </c>
      <c r="D223" s="28" t="s">
        <v>79</v>
      </c>
      <c r="E223" s="35">
        <v>1</v>
      </c>
      <c r="F223" s="38"/>
      <c r="G223" s="39">
        <f t="shared" si="16"/>
        <v>0</v>
      </c>
      <c r="H223" s="39"/>
      <c r="I223" s="39">
        <f t="shared" si="17"/>
        <v>0</v>
      </c>
      <c r="J223" s="39"/>
      <c r="K223" s="39">
        <f t="shared" si="18"/>
        <v>0</v>
      </c>
      <c r="L223" s="39">
        <v>21</v>
      </c>
      <c r="M223" s="39">
        <f t="shared" si="19"/>
        <v>0</v>
      </c>
      <c r="N223" s="29">
        <v>0</v>
      </c>
      <c r="O223" s="29">
        <f t="shared" si="20"/>
        <v>0</v>
      </c>
      <c r="P223" s="29">
        <v>0</v>
      </c>
      <c r="Q223" s="29">
        <f t="shared" si="21"/>
        <v>0</v>
      </c>
      <c r="R223" s="29"/>
      <c r="S223" s="29"/>
      <c r="T223" s="30">
        <v>0</v>
      </c>
      <c r="U223" s="29">
        <f t="shared" si="22"/>
        <v>0</v>
      </c>
      <c r="V223" s="21"/>
      <c r="W223" s="21"/>
      <c r="X223" s="21"/>
      <c r="Y223" s="21"/>
      <c r="Z223" s="21"/>
      <c r="AA223" s="21"/>
      <c r="AB223" s="21"/>
      <c r="AC223" s="21"/>
      <c r="AD223" s="21"/>
      <c r="AE223" s="21" t="s">
        <v>73</v>
      </c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</row>
    <row r="224" spans="1:60" ht="33.75" outlineLevel="1" x14ac:dyDescent="0.2">
      <c r="A224" s="22">
        <v>166</v>
      </c>
      <c r="B224" s="22" t="s">
        <v>177</v>
      </c>
      <c r="C224" s="56" t="s">
        <v>484</v>
      </c>
      <c r="D224" s="28" t="s">
        <v>79</v>
      </c>
      <c r="E224" s="35">
        <v>1</v>
      </c>
      <c r="F224" s="38"/>
      <c r="G224" s="39">
        <f t="shared" si="16"/>
        <v>0</v>
      </c>
      <c r="H224" s="39"/>
      <c r="I224" s="39">
        <f t="shared" si="17"/>
        <v>0</v>
      </c>
      <c r="J224" s="39"/>
      <c r="K224" s="39">
        <f t="shared" si="18"/>
        <v>0</v>
      </c>
      <c r="L224" s="39">
        <v>21</v>
      </c>
      <c r="M224" s="39">
        <f t="shared" si="19"/>
        <v>0</v>
      </c>
      <c r="N224" s="29">
        <v>0</v>
      </c>
      <c r="O224" s="29">
        <f t="shared" si="20"/>
        <v>0</v>
      </c>
      <c r="P224" s="29">
        <v>0</v>
      </c>
      <c r="Q224" s="29">
        <f t="shared" si="21"/>
        <v>0</v>
      </c>
      <c r="R224" s="29"/>
      <c r="S224" s="29"/>
      <c r="T224" s="30">
        <v>0</v>
      </c>
      <c r="U224" s="29">
        <f t="shared" si="22"/>
        <v>0</v>
      </c>
      <c r="V224" s="21"/>
      <c r="W224" s="21"/>
      <c r="X224" s="21"/>
      <c r="Y224" s="21"/>
      <c r="Z224" s="21"/>
      <c r="AA224" s="21"/>
      <c r="AB224" s="21"/>
      <c r="AC224" s="21"/>
      <c r="AD224" s="21"/>
      <c r="AE224" s="21" t="s">
        <v>73</v>
      </c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</row>
    <row r="225" spans="1:60" ht="22.5" outlineLevel="1" x14ac:dyDescent="0.2">
      <c r="A225" s="22">
        <v>167</v>
      </c>
      <c r="B225" s="22" t="s">
        <v>178</v>
      </c>
      <c r="C225" s="56" t="s">
        <v>441</v>
      </c>
      <c r="D225" s="28" t="s">
        <v>79</v>
      </c>
      <c r="E225" s="35">
        <v>1</v>
      </c>
      <c r="F225" s="38"/>
      <c r="G225" s="39">
        <f t="shared" si="16"/>
        <v>0</v>
      </c>
      <c r="H225" s="39"/>
      <c r="I225" s="39">
        <f t="shared" si="17"/>
        <v>0</v>
      </c>
      <c r="J225" s="39"/>
      <c r="K225" s="39">
        <f t="shared" si="18"/>
        <v>0</v>
      </c>
      <c r="L225" s="39">
        <v>21</v>
      </c>
      <c r="M225" s="39">
        <f t="shared" si="19"/>
        <v>0</v>
      </c>
      <c r="N225" s="29">
        <v>0</v>
      </c>
      <c r="O225" s="29">
        <f t="shared" si="20"/>
        <v>0</v>
      </c>
      <c r="P225" s="29">
        <v>0</v>
      </c>
      <c r="Q225" s="29">
        <f t="shared" si="21"/>
        <v>0</v>
      </c>
      <c r="R225" s="29"/>
      <c r="S225" s="29"/>
      <c r="T225" s="30">
        <v>0</v>
      </c>
      <c r="U225" s="29">
        <f t="shared" si="22"/>
        <v>0</v>
      </c>
      <c r="V225" s="21"/>
      <c r="W225" s="21"/>
      <c r="X225" s="21"/>
      <c r="Y225" s="21"/>
      <c r="Z225" s="21"/>
      <c r="AA225" s="21"/>
      <c r="AB225" s="21"/>
      <c r="AC225" s="21"/>
      <c r="AD225" s="21"/>
      <c r="AE225" s="21" t="s">
        <v>73</v>
      </c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</row>
    <row r="226" spans="1:60" ht="22.5" outlineLevel="1" x14ac:dyDescent="0.2">
      <c r="A226" s="22">
        <v>168</v>
      </c>
      <c r="B226" s="22" t="s">
        <v>179</v>
      </c>
      <c r="C226" s="56" t="s">
        <v>442</v>
      </c>
      <c r="D226" s="28" t="s">
        <v>79</v>
      </c>
      <c r="E226" s="35">
        <v>1</v>
      </c>
      <c r="F226" s="38"/>
      <c r="G226" s="39">
        <f t="shared" si="16"/>
        <v>0</v>
      </c>
      <c r="H226" s="39"/>
      <c r="I226" s="39">
        <f t="shared" si="17"/>
        <v>0</v>
      </c>
      <c r="J226" s="39"/>
      <c r="K226" s="39">
        <f t="shared" si="18"/>
        <v>0</v>
      </c>
      <c r="L226" s="39">
        <v>21</v>
      </c>
      <c r="M226" s="39">
        <f t="shared" si="19"/>
        <v>0</v>
      </c>
      <c r="N226" s="29">
        <v>0</v>
      </c>
      <c r="O226" s="29">
        <f t="shared" si="20"/>
        <v>0</v>
      </c>
      <c r="P226" s="29">
        <v>0</v>
      </c>
      <c r="Q226" s="29">
        <f t="shared" si="21"/>
        <v>0</v>
      </c>
      <c r="R226" s="29"/>
      <c r="S226" s="29"/>
      <c r="T226" s="30">
        <v>0</v>
      </c>
      <c r="U226" s="29">
        <f t="shared" si="22"/>
        <v>0</v>
      </c>
      <c r="V226" s="21"/>
      <c r="W226" s="21"/>
      <c r="X226" s="21"/>
      <c r="Y226" s="21"/>
      <c r="Z226" s="21"/>
      <c r="AA226" s="21"/>
      <c r="AB226" s="21"/>
      <c r="AC226" s="21"/>
      <c r="AD226" s="21"/>
      <c r="AE226" s="21" t="s">
        <v>73</v>
      </c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</row>
    <row r="227" spans="1:60" ht="22.5" outlineLevel="1" x14ac:dyDescent="0.2">
      <c r="A227" s="22">
        <v>169</v>
      </c>
      <c r="B227" s="22" t="s">
        <v>180</v>
      </c>
      <c r="C227" s="56" t="s">
        <v>452</v>
      </c>
      <c r="D227" s="28" t="s">
        <v>79</v>
      </c>
      <c r="E227" s="35">
        <v>1</v>
      </c>
      <c r="F227" s="38"/>
      <c r="G227" s="39">
        <f t="shared" si="16"/>
        <v>0</v>
      </c>
      <c r="H227" s="39"/>
      <c r="I227" s="39">
        <f t="shared" si="17"/>
        <v>0</v>
      </c>
      <c r="J227" s="39"/>
      <c r="K227" s="39">
        <f t="shared" si="18"/>
        <v>0</v>
      </c>
      <c r="L227" s="39">
        <v>21</v>
      </c>
      <c r="M227" s="39">
        <f t="shared" si="19"/>
        <v>0</v>
      </c>
      <c r="N227" s="29">
        <v>0</v>
      </c>
      <c r="O227" s="29">
        <f t="shared" si="20"/>
        <v>0</v>
      </c>
      <c r="P227" s="29">
        <v>0</v>
      </c>
      <c r="Q227" s="29">
        <f t="shared" si="21"/>
        <v>0</v>
      </c>
      <c r="R227" s="29"/>
      <c r="S227" s="29"/>
      <c r="T227" s="30">
        <v>0</v>
      </c>
      <c r="U227" s="29">
        <f t="shared" si="22"/>
        <v>0</v>
      </c>
      <c r="V227" s="21"/>
      <c r="W227" s="21"/>
      <c r="X227" s="21"/>
      <c r="Y227" s="21"/>
      <c r="Z227" s="21"/>
      <c r="AA227" s="21"/>
      <c r="AB227" s="21"/>
      <c r="AC227" s="21"/>
      <c r="AD227" s="21"/>
      <c r="AE227" s="21" t="s">
        <v>73</v>
      </c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</row>
    <row r="228" spans="1:60" ht="33.75" outlineLevel="1" x14ac:dyDescent="0.2">
      <c r="A228" s="22">
        <v>170</v>
      </c>
      <c r="B228" s="22" t="s">
        <v>181</v>
      </c>
      <c r="C228" s="56" t="s">
        <v>453</v>
      </c>
      <c r="D228" s="28" t="s">
        <v>79</v>
      </c>
      <c r="E228" s="35">
        <v>1</v>
      </c>
      <c r="F228" s="38"/>
      <c r="G228" s="39">
        <f t="shared" si="16"/>
        <v>0</v>
      </c>
      <c r="H228" s="39"/>
      <c r="I228" s="39">
        <f t="shared" si="17"/>
        <v>0</v>
      </c>
      <c r="J228" s="39"/>
      <c r="K228" s="39">
        <f t="shared" si="18"/>
        <v>0</v>
      </c>
      <c r="L228" s="39">
        <v>21</v>
      </c>
      <c r="M228" s="39">
        <f t="shared" si="19"/>
        <v>0</v>
      </c>
      <c r="N228" s="29">
        <v>0</v>
      </c>
      <c r="O228" s="29">
        <f t="shared" si="20"/>
        <v>0</v>
      </c>
      <c r="P228" s="29">
        <v>0</v>
      </c>
      <c r="Q228" s="29">
        <f t="shared" si="21"/>
        <v>0</v>
      </c>
      <c r="R228" s="29"/>
      <c r="S228" s="29"/>
      <c r="T228" s="30">
        <v>0</v>
      </c>
      <c r="U228" s="29">
        <f t="shared" si="22"/>
        <v>0</v>
      </c>
      <c r="V228" s="21"/>
      <c r="W228" s="21"/>
      <c r="X228" s="21"/>
      <c r="Y228" s="21"/>
      <c r="Z228" s="21"/>
      <c r="AA228" s="21"/>
      <c r="AB228" s="21"/>
      <c r="AC228" s="21"/>
      <c r="AD228" s="21"/>
      <c r="AE228" s="21" t="s">
        <v>73</v>
      </c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</row>
    <row r="229" spans="1:60" ht="22.5" outlineLevel="1" x14ac:dyDescent="0.2">
      <c r="A229" s="22">
        <v>171</v>
      </c>
      <c r="B229" s="22" t="s">
        <v>182</v>
      </c>
      <c r="C229" s="56" t="s">
        <v>443</v>
      </c>
      <c r="D229" s="28" t="s">
        <v>79</v>
      </c>
      <c r="E229" s="35">
        <v>1</v>
      </c>
      <c r="F229" s="38"/>
      <c r="G229" s="39">
        <f t="shared" si="16"/>
        <v>0</v>
      </c>
      <c r="H229" s="39"/>
      <c r="I229" s="39">
        <f t="shared" si="17"/>
        <v>0</v>
      </c>
      <c r="J229" s="39"/>
      <c r="K229" s="39">
        <f t="shared" si="18"/>
        <v>0</v>
      </c>
      <c r="L229" s="39">
        <v>21</v>
      </c>
      <c r="M229" s="39">
        <f t="shared" si="19"/>
        <v>0</v>
      </c>
      <c r="N229" s="29">
        <v>0</v>
      </c>
      <c r="O229" s="29">
        <f t="shared" si="20"/>
        <v>0</v>
      </c>
      <c r="P229" s="29">
        <v>0</v>
      </c>
      <c r="Q229" s="29">
        <f t="shared" si="21"/>
        <v>0</v>
      </c>
      <c r="R229" s="29"/>
      <c r="S229" s="29"/>
      <c r="T229" s="30">
        <v>0</v>
      </c>
      <c r="U229" s="29">
        <f t="shared" si="22"/>
        <v>0</v>
      </c>
      <c r="V229" s="21"/>
      <c r="W229" s="21"/>
      <c r="X229" s="21"/>
      <c r="Y229" s="21"/>
      <c r="Z229" s="21"/>
      <c r="AA229" s="21"/>
      <c r="AB229" s="21"/>
      <c r="AC229" s="21"/>
      <c r="AD229" s="21"/>
      <c r="AE229" s="21" t="s">
        <v>73</v>
      </c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</row>
    <row r="230" spans="1:60" ht="22.5" outlineLevel="1" x14ac:dyDescent="0.2">
      <c r="A230" s="22">
        <v>172</v>
      </c>
      <c r="B230" s="22" t="s">
        <v>183</v>
      </c>
      <c r="C230" s="56" t="s">
        <v>444</v>
      </c>
      <c r="D230" s="28" t="s">
        <v>79</v>
      </c>
      <c r="E230" s="35">
        <v>1</v>
      </c>
      <c r="F230" s="38"/>
      <c r="G230" s="39">
        <f t="shared" si="16"/>
        <v>0</v>
      </c>
      <c r="H230" s="39"/>
      <c r="I230" s="39">
        <f t="shared" si="17"/>
        <v>0</v>
      </c>
      <c r="J230" s="39"/>
      <c r="K230" s="39">
        <f t="shared" si="18"/>
        <v>0</v>
      </c>
      <c r="L230" s="39">
        <v>21</v>
      </c>
      <c r="M230" s="39">
        <f t="shared" si="19"/>
        <v>0</v>
      </c>
      <c r="N230" s="29">
        <v>0</v>
      </c>
      <c r="O230" s="29">
        <f t="shared" si="20"/>
        <v>0</v>
      </c>
      <c r="P230" s="29">
        <v>0</v>
      </c>
      <c r="Q230" s="29">
        <f t="shared" si="21"/>
        <v>0</v>
      </c>
      <c r="R230" s="29"/>
      <c r="S230" s="29"/>
      <c r="T230" s="30">
        <v>0</v>
      </c>
      <c r="U230" s="29">
        <f t="shared" si="22"/>
        <v>0</v>
      </c>
      <c r="V230" s="21"/>
      <c r="W230" s="21"/>
      <c r="X230" s="21"/>
      <c r="Y230" s="21"/>
      <c r="Z230" s="21"/>
      <c r="AA230" s="21"/>
      <c r="AB230" s="21"/>
      <c r="AC230" s="21"/>
      <c r="AD230" s="21"/>
      <c r="AE230" s="21" t="s">
        <v>73</v>
      </c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</row>
    <row r="231" spans="1:60" outlineLevel="1" x14ac:dyDescent="0.2">
      <c r="A231" s="22">
        <v>173</v>
      </c>
      <c r="B231" s="22" t="s">
        <v>184</v>
      </c>
      <c r="C231" s="56" t="s">
        <v>445</v>
      </c>
      <c r="D231" s="28" t="s">
        <v>79</v>
      </c>
      <c r="E231" s="35">
        <v>1</v>
      </c>
      <c r="F231" s="38"/>
      <c r="G231" s="39">
        <f t="shared" si="16"/>
        <v>0</v>
      </c>
      <c r="H231" s="39"/>
      <c r="I231" s="39">
        <f t="shared" si="17"/>
        <v>0</v>
      </c>
      <c r="J231" s="39"/>
      <c r="K231" s="39">
        <f t="shared" si="18"/>
        <v>0</v>
      </c>
      <c r="L231" s="39">
        <v>21</v>
      </c>
      <c r="M231" s="39">
        <f t="shared" si="19"/>
        <v>0</v>
      </c>
      <c r="N231" s="29">
        <v>0</v>
      </c>
      <c r="O231" s="29">
        <f t="shared" si="20"/>
        <v>0</v>
      </c>
      <c r="P231" s="29">
        <v>0</v>
      </c>
      <c r="Q231" s="29">
        <f t="shared" si="21"/>
        <v>0</v>
      </c>
      <c r="R231" s="29"/>
      <c r="S231" s="29"/>
      <c r="T231" s="30">
        <v>0</v>
      </c>
      <c r="U231" s="29">
        <f t="shared" si="22"/>
        <v>0</v>
      </c>
      <c r="V231" s="21"/>
      <c r="W231" s="21"/>
      <c r="X231" s="21"/>
      <c r="Y231" s="21"/>
      <c r="Z231" s="21"/>
      <c r="AA231" s="21"/>
      <c r="AB231" s="21"/>
      <c r="AC231" s="21"/>
      <c r="AD231" s="21"/>
      <c r="AE231" s="21" t="s">
        <v>73</v>
      </c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</row>
    <row r="232" spans="1:60" outlineLevel="1" x14ac:dyDescent="0.2">
      <c r="A232" s="22">
        <v>174</v>
      </c>
      <c r="B232" s="22" t="s">
        <v>185</v>
      </c>
      <c r="C232" s="56" t="s">
        <v>446</v>
      </c>
      <c r="D232" s="28" t="s">
        <v>79</v>
      </c>
      <c r="E232" s="35">
        <v>1</v>
      </c>
      <c r="F232" s="38"/>
      <c r="G232" s="39">
        <f t="shared" si="16"/>
        <v>0</v>
      </c>
      <c r="H232" s="39"/>
      <c r="I232" s="39">
        <f t="shared" si="17"/>
        <v>0</v>
      </c>
      <c r="J232" s="39"/>
      <c r="K232" s="39">
        <f t="shared" si="18"/>
        <v>0</v>
      </c>
      <c r="L232" s="39">
        <v>21</v>
      </c>
      <c r="M232" s="39">
        <f t="shared" si="19"/>
        <v>0</v>
      </c>
      <c r="N232" s="29">
        <v>0</v>
      </c>
      <c r="O232" s="29">
        <f t="shared" si="20"/>
        <v>0</v>
      </c>
      <c r="P232" s="29">
        <v>0</v>
      </c>
      <c r="Q232" s="29">
        <f t="shared" si="21"/>
        <v>0</v>
      </c>
      <c r="R232" s="29"/>
      <c r="S232" s="29"/>
      <c r="T232" s="30">
        <v>0</v>
      </c>
      <c r="U232" s="29">
        <f t="shared" si="22"/>
        <v>0</v>
      </c>
      <c r="V232" s="21"/>
      <c r="W232" s="21"/>
      <c r="X232" s="21"/>
      <c r="Y232" s="21"/>
      <c r="Z232" s="21"/>
      <c r="AA232" s="21"/>
      <c r="AB232" s="21"/>
      <c r="AC232" s="21"/>
      <c r="AD232" s="21"/>
      <c r="AE232" s="21" t="s">
        <v>73</v>
      </c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</row>
    <row r="233" spans="1:60" ht="22.5" outlineLevel="1" x14ac:dyDescent="0.2">
      <c r="A233" s="22">
        <v>175</v>
      </c>
      <c r="B233" s="22" t="s">
        <v>186</v>
      </c>
      <c r="C233" s="56" t="s">
        <v>447</v>
      </c>
      <c r="D233" s="28" t="s">
        <v>79</v>
      </c>
      <c r="E233" s="35">
        <v>1</v>
      </c>
      <c r="F233" s="38"/>
      <c r="G233" s="39">
        <f t="shared" si="16"/>
        <v>0</v>
      </c>
      <c r="H233" s="39"/>
      <c r="I233" s="39">
        <f t="shared" si="17"/>
        <v>0</v>
      </c>
      <c r="J233" s="39"/>
      <c r="K233" s="39">
        <f t="shared" si="18"/>
        <v>0</v>
      </c>
      <c r="L233" s="39">
        <v>21</v>
      </c>
      <c r="M233" s="39">
        <f t="shared" si="19"/>
        <v>0</v>
      </c>
      <c r="N233" s="29">
        <v>0</v>
      </c>
      <c r="O233" s="29">
        <f t="shared" si="20"/>
        <v>0</v>
      </c>
      <c r="P233" s="29">
        <v>0</v>
      </c>
      <c r="Q233" s="29">
        <f t="shared" si="21"/>
        <v>0</v>
      </c>
      <c r="R233" s="29"/>
      <c r="S233" s="29"/>
      <c r="T233" s="30">
        <v>0</v>
      </c>
      <c r="U233" s="29">
        <f t="shared" si="22"/>
        <v>0</v>
      </c>
      <c r="V233" s="21"/>
      <c r="W233" s="21"/>
      <c r="X233" s="21"/>
      <c r="Y233" s="21"/>
      <c r="Z233" s="21"/>
      <c r="AA233" s="21"/>
      <c r="AB233" s="21"/>
      <c r="AC233" s="21"/>
      <c r="AD233" s="21"/>
      <c r="AE233" s="21" t="s">
        <v>73</v>
      </c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</row>
    <row r="234" spans="1:60" ht="22.5" outlineLevel="1" x14ac:dyDescent="0.2">
      <c r="A234" s="22">
        <v>176</v>
      </c>
      <c r="B234" s="22" t="s">
        <v>187</v>
      </c>
      <c r="C234" s="56" t="s">
        <v>448</v>
      </c>
      <c r="D234" s="28" t="s">
        <v>79</v>
      </c>
      <c r="E234" s="35">
        <v>1</v>
      </c>
      <c r="F234" s="38"/>
      <c r="G234" s="39">
        <f t="shared" si="16"/>
        <v>0</v>
      </c>
      <c r="H234" s="39"/>
      <c r="I234" s="39">
        <f t="shared" si="17"/>
        <v>0</v>
      </c>
      <c r="J234" s="39"/>
      <c r="K234" s="39">
        <f t="shared" si="18"/>
        <v>0</v>
      </c>
      <c r="L234" s="39">
        <v>21</v>
      </c>
      <c r="M234" s="39">
        <f t="shared" si="19"/>
        <v>0</v>
      </c>
      <c r="N234" s="29">
        <v>0</v>
      </c>
      <c r="O234" s="29">
        <f t="shared" si="20"/>
        <v>0</v>
      </c>
      <c r="P234" s="29">
        <v>0</v>
      </c>
      <c r="Q234" s="29">
        <f t="shared" si="21"/>
        <v>0</v>
      </c>
      <c r="R234" s="29"/>
      <c r="S234" s="29"/>
      <c r="T234" s="30">
        <v>0</v>
      </c>
      <c r="U234" s="29">
        <f t="shared" si="22"/>
        <v>0</v>
      </c>
      <c r="V234" s="21"/>
      <c r="W234" s="21"/>
      <c r="X234" s="21"/>
      <c r="Y234" s="21"/>
      <c r="Z234" s="21"/>
      <c r="AA234" s="21"/>
      <c r="AB234" s="21"/>
      <c r="AC234" s="21"/>
      <c r="AD234" s="21"/>
      <c r="AE234" s="21" t="s">
        <v>73</v>
      </c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</row>
    <row r="235" spans="1:60" ht="22.5" outlineLevel="1" x14ac:dyDescent="0.2">
      <c r="A235" s="22">
        <v>177</v>
      </c>
      <c r="B235" s="22" t="s">
        <v>188</v>
      </c>
      <c r="C235" s="56" t="s">
        <v>449</v>
      </c>
      <c r="D235" s="28" t="s">
        <v>79</v>
      </c>
      <c r="E235" s="35">
        <v>1</v>
      </c>
      <c r="F235" s="38"/>
      <c r="G235" s="39">
        <f t="shared" si="16"/>
        <v>0</v>
      </c>
      <c r="H235" s="39"/>
      <c r="I235" s="39">
        <f t="shared" si="17"/>
        <v>0</v>
      </c>
      <c r="J235" s="39"/>
      <c r="K235" s="39">
        <f t="shared" si="18"/>
        <v>0</v>
      </c>
      <c r="L235" s="39">
        <v>21</v>
      </c>
      <c r="M235" s="39">
        <f t="shared" si="19"/>
        <v>0</v>
      </c>
      <c r="N235" s="29">
        <v>0</v>
      </c>
      <c r="O235" s="29">
        <f t="shared" si="20"/>
        <v>0</v>
      </c>
      <c r="P235" s="29">
        <v>0</v>
      </c>
      <c r="Q235" s="29">
        <f t="shared" si="21"/>
        <v>0</v>
      </c>
      <c r="R235" s="29"/>
      <c r="S235" s="29"/>
      <c r="T235" s="30">
        <v>0</v>
      </c>
      <c r="U235" s="29">
        <f t="shared" si="22"/>
        <v>0</v>
      </c>
      <c r="V235" s="21"/>
      <c r="W235" s="21"/>
      <c r="X235" s="21"/>
      <c r="Y235" s="21"/>
      <c r="Z235" s="21"/>
      <c r="AA235" s="21"/>
      <c r="AB235" s="21"/>
      <c r="AC235" s="21"/>
      <c r="AD235" s="21"/>
      <c r="AE235" s="21" t="s">
        <v>73</v>
      </c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</row>
    <row r="236" spans="1:60" outlineLevel="1" x14ac:dyDescent="0.2">
      <c r="A236" s="22">
        <v>178</v>
      </c>
      <c r="B236" s="22" t="s">
        <v>189</v>
      </c>
      <c r="C236" s="56" t="s">
        <v>450</v>
      </c>
      <c r="D236" s="28" t="s">
        <v>79</v>
      </c>
      <c r="E236" s="35">
        <v>1</v>
      </c>
      <c r="F236" s="38"/>
      <c r="G236" s="39">
        <f t="shared" si="16"/>
        <v>0</v>
      </c>
      <c r="H236" s="39"/>
      <c r="I236" s="39">
        <f t="shared" si="17"/>
        <v>0</v>
      </c>
      <c r="J236" s="39"/>
      <c r="K236" s="39">
        <f t="shared" si="18"/>
        <v>0</v>
      </c>
      <c r="L236" s="39">
        <v>21</v>
      </c>
      <c r="M236" s="39">
        <f t="shared" si="19"/>
        <v>0</v>
      </c>
      <c r="N236" s="29">
        <v>0</v>
      </c>
      <c r="O236" s="29">
        <f t="shared" si="20"/>
        <v>0</v>
      </c>
      <c r="P236" s="29">
        <v>0</v>
      </c>
      <c r="Q236" s="29">
        <f t="shared" si="21"/>
        <v>0</v>
      </c>
      <c r="R236" s="29"/>
      <c r="S236" s="29"/>
      <c r="T236" s="30">
        <v>0</v>
      </c>
      <c r="U236" s="29">
        <f t="shared" si="22"/>
        <v>0</v>
      </c>
      <c r="V236" s="21"/>
      <c r="W236" s="21"/>
      <c r="X236" s="21"/>
      <c r="Y236" s="21"/>
      <c r="Z236" s="21"/>
      <c r="AA236" s="21"/>
      <c r="AB236" s="21"/>
      <c r="AC236" s="21"/>
      <c r="AD236" s="21"/>
      <c r="AE236" s="21" t="s">
        <v>73</v>
      </c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</row>
    <row r="237" spans="1:60" ht="22.5" outlineLevel="1" x14ac:dyDescent="0.2">
      <c r="A237" s="22">
        <v>179</v>
      </c>
      <c r="B237" s="22" t="s">
        <v>190</v>
      </c>
      <c r="C237" s="56" t="s">
        <v>454</v>
      </c>
      <c r="D237" s="28" t="s">
        <v>79</v>
      </c>
      <c r="E237" s="35">
        <v>1</v>
      </c>
      <c r="F237" s="38"/>
      <c r="G237" s="39">
        <f t="shared" si="16"/>
        <v>0</v>
      </c>
      <c r="H237" s="39"/>
      <c r="I237" s="39">
        <f t="shared" si="17"/>
        <v>0</v>
      </c>
      <c r="J237" s="39"/>
      <c r="K237" s="39">
        <f t="shared" si="18"/>
        <v>0</v>
      </c>
      <c r="L237" s="39">
        <v>21</v>
      </c>
      <c r="M237" s="39">
        <f t="shared" si="19"/>
        <v>0</v>
      </c>
      <c r="N237" s="29">
        <v>0</v>
      </c>
      <c r="O237" s="29">
        <f t="shared" si="20"/>
        <v>0</v>
      </c>
      <c r="P237" s="29">
        <v>0</v>
      </c>
      <c r="Q237" s="29">
        <f t="shared" si="21"/>
        <v>0</v>
      </c>
      <c r="R237" s="29"/>
      <c r="S237" s="29"/>
      <c r="T237" s="30">
        <v>0</v>
      </c>
      <c r="U237" s="29">
        <f t="shared" si="22"/>
        <v>0</v>
      </c>
      <c r="V237" s="21"/>
      <c r="W237" s="21"/>
      <c r="X237" s="21"/>
      <c r="Y237" s="21"/>
      <c r="Z237" s="21"/>
      <c r="AA237" s="21"/>
      <c r="AB237" s="21"/>
      <c r="AC237" s="21"/>
      <c r="AD237" s="21"/>
      <c r="AE237" s="21" t="s">
        <v>73</v>
      </c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</row>
    <row r="238" spans="1:60" ht="22.5" outlineLevel="1" x14ac:dyDescent="0.2">
      <c r="A238" s="22">
        <v>180</v>
      </c>
      <c r="B238" s="22" t="s">
        <v>191</v>
      </c>
      <c r="C238" s="56" t="s">
        <v>455</v>
      </c>
      <c r="D238" s="28" t="s">
        <v>79</v>
      </c>
      <c r="E238" s="35">
        <v>1</v>
      </c>
      <c r="F238" s="38"/>
      <c r="G238" s="39">
        <f t="shared" si="16"/>
        <v>0</v>
      </c>
      <c r="H238" s="39"/>
      <c r="I238" s="39">
        <f t="shared" si="17"/>
        <v>0</v>
      </c>
      <c r="J238" s="39"/>
      <c r="K238" s="39">
        <f t="shared" si="18"/>
        <v>0</v>
      </c>
      <c r="L238" s="39">
        <v>21</v>
      </c>
      <c r="M238" s="39">
        <f t="shared" si="19"/>
        <v>0</v>
      </c>
      <c r="N238" s="29">
        <v>0</v>
      </c>
      <c r="O238" s="29">
        <f t="shared" si="20"/>
        <v>0</v>
      </c>
      <c r="P238" s="29">
        <v>0</v>
      </c>
      <c r="Q238" s="29">
        <f t="shared" si="21"/>
        <v>0</v>
      </c>
      <c r="R238" s="29"/>
      <c r="S238" s="29"/>
      <c r="T238" s="30">
        <v>0</v>
      </c>
      <c r="U238" s="29">
        <f t="shared" si="22"/>
        <v>0</v>
      </c>
      <c r="V238" s="21"/>
      <c r="W238" s="21"/>
      <c r="X238" s="21"/>
      <c r="Y238" s="21"/>
      <c r="Z238" s="21"/>
      <c r="AA238" s="21"/>
      <c r="AB238" s="21"/>
      <c r="AC238" s="21"/>
      <c r="AD238" s="21"/>
      <c r="AE238" s="21" t="s">
        <v>73</v>
      </c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</row>
    <row r="239" spans="1:60" ht="22.5" outlineLevel="1" x14ac:dyDescent="0.2">
      <c r="A239" s="22">
        <v>181</v>
      </c>
      <c r="B239" s="22" t="s">
        <v>192</v>
      </c>
      <c r="C239" s="56" t="s">
        <v>456</v>
      </c>
      <c r="D239" s="28" t="s">
        <v>79</v>
      </c>
      <c r="E239" s="35">
        <v>1</v>
      </c>
      <c r="F239" s="38"/>
      <c r="G239" s="39">
        <f t="shared" si="16"/>
        <v>0</v>
      </c>
      <c r="H239" s="39"/>
      <c r="I239" s="39">
        <f t="shared" si="17"/>
        <v>0</v>
      </c>
      <c r="J239" s="39"/>
      <c r="K239" s="39">
        <f t="shared" si="18"/>
        <v>0</v>
      </c>
      <c r="L239" s="39">
        <v>21</v>
      </c>
      <c r="M239" s="39">
        <f t="shared" si="19"/>
        <v>0</v>
      </c>
      <c r="N239" s="29">
        <v>0</v>
      </c>
      <c r="O239" s="29">
        <f t="shared" si="20"/>
        <v>0</v>
      </c>
      <c r="P239" s="29">
        <v>0</v>
      </c>
      <c r="Q239" s="29">
        <f t="shared" si="21"/>
        <v>0</v>
      </c>
      <c r="R239" s="29"/>
      <c r="S239" s="29"/>
      <c r="T239" s="30">
        <v>0</v>
      </c>
      <c r="U239" s="29">
        <f t="shared" si="22"/>
        <v>0</v>
      </c>
      <c r="V239" s="21"/>
      <c r="W239" s="21"/>
      <c r="X239" s="21"/>
      <c r="Y239" s="21"/>
      <c r="Z239" s="21"/>
      <c r="AA239" s="21"/>
      <c r="AB239" s="21"/>
      <c r="AC239" s="21"/>
      <c r="AD239" s="21"/>
      <c r="AE239" s="21" t="s">
        <v>73</v>
      </c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</row>
    <row r="240" spans="1:60" ht="45" outlineLevel="1" x14ac:dyDescent="0.2">
      <c r="A240" s="22">
        <v>182</v>
      </c>
      <c r="B240" s="22" t="s">
        <v>193</v>
      </c>
      <c r="C240" s="56" t="s">
        <v>482</v>
      </c>
      <c r="D240" s="28" t="s">
        <v>79</v>
      </c>
      <c r="E240" s="35">
        <v>1</v>
      </c>
      <c r="F240" s="38"/>
      <c r="G240" s="39">
        <f t="shared" si="16"/>
        <v>0</v>
      </c>
      <c r="H240" s="39"/>
      <c r="I240" s="39">
        <f t="shared" si="17"/>
        <v>0</v>
      </c>
      <c r="J240" s="39"/>
      <c r="K240" s="39">
        <f t="shared" si="18"/>
        <v>0</v>
      </c>
      <c r="L240" s="39">
        <v>21</v>
      </c>
      <c r="M240" s="39">
        <f t="shared" si="19"/>
        <v>0</v>
      </c>
      <c r="N240" s="29">
        <v>0</v>
      </c>
      <c r="O240" s="29">
        <f t="shared" si="20"/>
        <v>0</v>
      </c>
      <c r="P240" s="29">
        <v>0</v>
      </c>
      <c r="Q240" s="29">
        <f t="shared" si="21"/>
        <v>0</v>
      </c>
      <c r="R240" s="29"/>
      <c r="S240" s="29"/>
      <c r="T240" s="30">
        <v>0</v>
      </c>
      <c r="U240" s="29">
        <f t="shared" si="22"/>
        <v>0</v>
      </c>
      <c r="V240" s="21"/>
      <c r="W240" s="21"/>
      <c r="X240" s="21"/>
      <c r="Y240" s="21"/>
      <c r="Z240" s="21"/>
      <c r="AA240" s="21"/>
      <c r="AB240" s="21"/>
      <c r="AC240" s="21"/>
      <c r="AD240" s="21"/>
      <c r="AE240" s="21" t="s">
        <v>73</v>
      </c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</row>
    <row r="241" spans="1:60" ht="22.5" outlineLevel="1" x14ac:dyDescent="0.2">
      <c r="A241" s="22">
        <v>183</v>
      </c>
      <c r="B241" s="22" t="s">
        <v>194</v>
      </c>
      <c r="C241" s="56" t="s">
        <v>451</v>
      </c>
      <c r="D241" s="28" t="s">
        <v>79</v>
      </c>
      <c r="E241" s="35">
        <v>1</v>
      </c>
      <c r="F241" s="38"/>
      <c r="G241" s="39">
        <f t="shared" si="16"/>
        <v>0</v>
      </c>
      <c r="H241" s="39"/>
      <c r="I241" s="39">
        <f t="shared" si="17"/>
        <v>0</v>
      </c>
      <c r="J241" s="39"/>
      <c r="K241" s="39">
        <f t="shared" si="18"/>
        <v>0</v>
      </c>
      <c r="L241" s="39">
        <v>21</v>
      </c>
      <c r="M241" s="39">
        <f t="shared" si="19"/>
        <v>0</v>
      </c>
      <c r="N241" s="29">
        <v>0</v>
      </c>
      <c r="O241" s="29">
        <f t="shared" si="20"/>
        <v>0</v>
      </c>
      <c r="P241" s="29">
        <v>0</v>
      </c>
      <c r="Q241" s="29">
        <f t="shared" si="21"/>
        <v>0</v>
      </c>
      <c r="R241" s="29"/>
      <c r="S241" s="29"/>
      <c r="T241" s="30">
        <v>0</v>
      </c>
      <c r="U241" s="29">
        <f t="shared" si="22"/>
        <v>0</v>
      </c>
      <c r="V241" s="21"/>
      <c r="W241" s="21"/>
      <c r="X241" s="21"/>
      <c r="Y241" s="21"/>
      <c r="Z241" s="21"/>
      <c r="AA241" s="21"/>
      <c r="AB241" s="21"/>
      <c r="AC241" s="21"/>
      <c r="AD241" s="21"/>
      <c r="AE241" s="21" t="s">
        <v>73</v>
      </c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</row>
    <row r="242" spans="1:60" ht="33.75" outlineLevel="1" x14ac:dyDescent="0.2">
      <c r="A242" s="22">
        <v>184</v>
      </c>
      <c r="B242" s="22" t="s">
        <v>195</v>
      </c>
      <c r="C242" s="56" t="s">
        <v>457</v>
      </c>
      <c r="D242" s="28" t="s">
        <v>79</v>
      </c>
      <c r="E242" s="35">
        <v>1</v>
      </c>
      <c r="F242" s="38"/>
      <c r="G242" s="39">
        <f t="shared" si="16"/>
        <v>0</v>
      </c>
      <c r="H242" s="39"/>
      <c r="I242" s="39">
        <f t="shared" si="17"/>
        <v>0</v>
      </c>
      <c r="J242" s="39"/>
      <c r="K242" s="39">
        <f t="shared" si="18"/>
        <v>0</v>
      </c>
      <c r="L242" s="39">
        <v>21</v>
      </c>
      <c r="M242" s="39">
        <f t="shared" si="19"/>
        <v>0</v>
      </c>
      <c r="N242" s="29">
        <v>0</v>
      </c>
      <c r="O242" s="29">
        <f t="shared" si="20"/>
        <v>0</v>
      </c>
      <c r="P242" s="29">
        <v>0</v>
      </c>
      <c r="Q242" s="29">
        <f t="shared" si="21"/>
        <v>0</v>
      </c>
      <c r="R242" s="29"/>
      <c r="S242" s="29"/>
      <c r="T242" s="30">
        <v>0</v>
      </c>
      <c r="U242" s="29">
        <f t="shared" si="22"/>
        <v>0</v>
      </c>
      <c r="V242" s="21"/>
      <c r="W242" s="21"/>
      <c r="X242" s="21"/>
      <c r="Y242" s="21"/>
      <c r="Z242" s="21"/>
      <c r="AA242" s="21"/>
      <c r="AB242" s="21"/>
      <c r="AC242" s="21"/>
      <c r="AD242" s="21"/>
      <c r="AE242" s="21" t="s">
        <v>73</v>
      </c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</row>
    <row r="243" spans="1:60" ht="33.75" outlineLevel="1" x14ac:dyDescent="0.2">
      <c r="A243" s="22">
        <v>185</v>
      </c>
      <c r="B243" s="22" t="s">
        <v>196</v>
      </c>
      <c r="C243" s="56" t="s">
        <v>458</v>
      </c>
      <c r="D243" s="28" t="s">
        <v>79</v>
      </c>
      <c r="E243" s="35">
        <v>1</v>
      </c>
      <c r="F243" s="38"/>
      <c r="G243" s="39">
        <f t="shared" si="16"/>
        <v>0</v>
      </c>
      <c r="H243" s="39"/>
      <c r="I243" s="39">
        <f t="shared" si="17"/>
        <v>0</v>
      </c>
      <c r="J243" s="39"/>
      <c r="K243" s="39">
        <f t="shared" si="18"/>
        <v>0</v>
      </c>
      <c r="L243" s="39">
        <v>21</v>
      </c>
      <c r="M243" s="39">
        <f t="shared" si="19"/>
        <v>0</v>
      </c>
      <c r="N243" s="29">
        <v>0</v>
      </c>
      <c r="O243" s="29">
        <f t="shared" si="20"/>
        <v>0</v>
      </c>
      <c r="P243" s="29">
        <v>0</v>
      </c>
      <c r="Q243" s="29">
        <f t="shared" si="21"/>
        <v>0</v>
      </c>
      <c r="R243" s="29"/>
      <c r="S243" s="29"/>
      <c r="T243" s="30">
        <v>0</v>
      </c>
      <c r="U243" s="29">
        <f t="shared" si="22"/>
        <v>0</v>
      </c>
      <c r="V243" s="21"/>
      <c r="W243" s="21"/>
      <c r="X243" s="21"/>
      <c r="Y243" s="21"/>
      <c r="Z243" s="21"/>
      <c r="AA243" s="21"/>
      <c r="AB243" s="21"/>
      <c r="AC243" s="21"/>
      <c r="AD243" s="21"/>
      <c r="AE243" s="21" t="s">
        <v>73</v>
      </c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</row>
    <row r="244" spans="1:60" ht="22.5" outlineLevel="1" x14ac:dyDescent="0.2">
      <c r="A244" s="22">
        <v>186</v>
      </c>
      <c r="B244" s="22" t="s">
        <v>197</v>
      </c>
      <c r="C244" s="56" t="s">
        <v>198</v>
      </c>
      <c r="D244" s="28" t="s">
        <v>79</v>
      </c>
      <c r="E244" s="35">
        <v>1</v>
      </c>
      <c r="F244" s="38"/>
      <c r="G244" s="39">
        <f t="shared" si="16"/>
        <v>0</v>
      </c>
      <c r="H244" s="39"/>
      <c r="I244" s="39">
        <f t="shared" si="17"/>
        <v>0</v>
      </c>
      <c r="J244" s="39"/>
      <c r="K244" s="39">
        <f t="shared" si="18"/>
        <v>0</v>
      </c>
      <c r="L244" s="39">
        <v>21</v>
      </c>
      <c r="M244" s="39">
        <f t="shared" si="19"/>
        <v>0</v>
      </c>
      <c r="N244" s="29">
        <v>0</v>
      </c>
      <c r="O244" s="29">
        <f t="shared" si="20"/>
        <v>0</v>
      </c>
      <c r="P244" s="29">
        <v>0</v>
      </c>
      <c r="Q244" s="29">
        <f t="shared" si="21"/>
        <v>0</v>
      </c>
      <c r="R244" s="29"/>
      <c r="S244" s="29"/>
      <c r="T244" s="30">
        <v>0</v>
      </c>
      <c r="U244" s="29">
        <f t="shared" si="22"/>
        <v>0</v>
      </c>
      <c r="V244" s="21"/>
      <c r="W244" s="21"/>
      <c r="X244" s="21"/>
      <c r="Y244" s="21"/>
      <c r="Z244" s="21"/>
      <c r="AA244" s="21"/>
      <c r="AB244" s="21"/>
      <c r="AC244" s="21"/>
      <c r="AD244" s="21"/>
      <c r="AE244" s="21" t="s">
        <v>73</v>
      </c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</row>
    <row r="245" spans="1:60" outlineLevel="1" x14ac:dyDescent="0.2">
      <c r="A245" s="22">
        <v>187</v>
      </c>
      <c r="B245" s="22" t="s">
        <v>199</v>
      </c>
      <c r="C245" s="56" t="s">
        <v>200</v>
      </c>
      <c r="D245" s="28" t="s">
        <v>79</v>
      </c>
      <c r="E245" s="35">
        <v>1</v>
      </c>
      <c r="F245" s="38"/>
      <c r="G245" s="39">
        <f t="shared" ref="G245:G275" si="23">ROUND(E245*F245,2)</f>
        <v>0</v>
      </c>
      <c r="H245" s="39"/>
      <c r="I245" s="39">
        <f t="shared" ref="I245:I275" si="24">ROUND(E245*H245,2)</f>
        <v>0</v>
      </c>
      <c r="J245" s="39"/>
      <c r="K245" s="39">
        <f t="shared" ref="K245:K275" si="25">ROUND(E245*J245,2)</f>
        <v>0</v>
      </c>
      <c r="L245" s="39">
        <v>21</v>
      </c>
      <c r="M245" s="39">
        <f t="shared" ref="M245:M275" si="26">G245*(1+L245/100)</f>
        <v>0</v>
      </c>
      <c r="N245" s="29">
        <v>0</v>
      </c>
      <c r="O245" s="29">
        <f t="shared" ref="O245:O275" si="27">ROUND(E245*N245,5)</f>
        <v>0</v>
      </c>
      <c r="P245" s="29">
        <v>0</v>
      </c>
      <c r="Q245" s="29">
        <f t="shared" ref="Q245:Q275" si="28">ROUND(E245*P245,5)</f>
        <v>0</v>
      </c>
      <c r="R245" s="29"/>
      <c r="S245" s="29"/>
      <c r="T245" s="30">
        <v>0</v>
      </c>
      <c r="U245" s="29">
        <f t="shared" ref="U245:U275" si="29">ROUND(E245*T245,2)</f>
        <v>0</v>
      </c>
      <c r="V245" s="21"/>
      <c r="W245" s="21"/>
      <c r="X245" s="21"/>
      <c r="Y245" s="21"/>
      <c r="Z245" s="21"/>
      <c r="AA245" s="21"/>
      <c r="AB245" s="21"/>
      <c r="AC245" s="21"/>
      <c r="AD245" s="21"/>
      <c r="AE245" s="21" t="s">
        <v>73</v>
      </c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</row>
    <row r="246" spans="1:60" ht="22.5" outlineLevel="1" x14ac:dyDescent="0.2">
      <c r="A246" s="22">
        <v>188</v>
      </c>
      <c r="B246" s="22" t="s">
        <v>201</v>
      </c>
      <c r="C246" s="56" t="s">
        <v>459</v>
      </c>
      <c r="D246" s="28" t="s">
        <v>79</v>
      </c>
      <c r="E246" s="35">
        <v>15</v>
      </c>
      <c r="F246" s="38"/>
      <c r="G246" s="39">
        <f t="shared" si="23"/>
        <v>0</v>
      </c>
      <c r="H246" s="39"/>
      <c r="I246" s="39">
        <f t="shared" si="24"/>
        <v>0</v>
      </c>
      <c r="J246" s="39"/>
      <c r="K246" s="39">
        <f t="shared" si="25"/>
        <v>0</v>
      </c>
      <c r="L246" s="39">
        <v>21</v>
      </c>
      <c r="M246" s="39">
        <f t="shared" si="26"/>
        <v>0</v>
      </c>
      <c r="N246" s="29">
        <v>0</v>
      </c>
      <c r="O246" s="29">
        <f t="shared" si="27"/>
        <v>0</v>
      </c>
      <c r="P246" s="29">
        <v>0</v>
      </c>
      <c r="Q246" s="29">
        <f t="shared" si="28"/>
        <v>0</v>
      </c>
      <c r="R246" s="29"/>
      <c r="S246" s="29"/>
      <c r="T246" s="30">
        <v>0</v>
      </c>
      <c r="U246" s="29">
        <f t="shared" si="29"/>
        <v>0</v>
      </c>
      <c r="V246" s="21"/>
      <c r="W246" s="21"/>
      <c r="X246" s="21"/>
      <c r="Y246" s="21"/>
      <c r="Z246" s="21"/>
      <c r="AA246" s="21"/>
      <c r="AB246" s="21"/>
      <c r="AC246" s="21"/>
      <c r="AD246" s="21"/>
      <c r="AE246" s="21" t="s">
        <v>73</v>
      </c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</row>
    <row r="247" spans="1:60" ht="22.5" outlineLevel="1" x14ac:dyDescent="0.2">
      <c r="A247" s="22">
        <v>189</v>
      </c>
      <c r="B247" s="22" t="s">
        <v>202</v>
      </c>
      <c r="C247" s="56" t="s">
        <v>460</v>
      </c>
      <c r="D247" s="28" t="s">
        <v>79</v>
      </c>
      <c r="E247" s="35">
        <v>15</v>
      </c>
      <c r="F247" s="38"/>
      <c r="G247" s="39">
        <f t="shared" si="23"/>
        <v>0</v>
      </c>
      <c r="H247" s="39"/>
      <c r="I247" s="39">
        <f t="shared" si="24"/>
        <v>0</v>
      </c>
      <c r="J247" s="39"/>
      <c r="K247" s="39">
        <f t="shared" si="25"/>
        <v>0</v>
      </c>
      <c r="L247" s="39">
        <v>21</v>
      </c>
      <c r="M247" s="39">
        <f t="shared" si="26"/>
        <v>0</v>
      </c>
      <c r="N247" s="29">
        <v>0</v>
      </c>
      <c r="O247" s="29">
        <f t="shared" si="27"/>
        <v>0</v>
      </c>
      <c r="P247" s="29">
        <v>0</v>
      </c>
      <c r="Q247" s="29">
        <f t="shared" si="28"/>
        <v>0</v>
      </c>
      <c r="R247" s="29"/>
      <c r="S247" s="29"/>
      <c r="T247" s="30">
        <v>0</v>
      </c>
      <c r="U247" s="29">
        <f t="shared" si="29"/>
        <v>0</v>
      </c>
      <c r="V247" s="21"/>
      <c r="W247" s="21"/>
      <c r="X247" s="21"/>
      <c r="Y247" s="21"/>
      <c r="Z247" s="21"/>
      <c r="AA247" s="21"/>
      <c r="AB247" s="21"/>
      <c r="AC247" s="21"/>
      <c r="AD247" s="21"/>
      <c r="AE247" s="21" t="s">
        <v>73</v>
      </c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</row>
    <row r="248" spans="1:60" outlineLevel="1" x14ac:dyDescent="0.2">
      <c r="A248" s="22">
        <v>190</v>
      </c>
      <c r="B248" s="22" t="s">
        <v>203</v>
      </c>
      <c r="C248" s="56" t="s">
        <v>461</v>
      </c>
      <c r="D248" s="28" t="s">
        <v>79</v>
      </c>
      <c r="E248" s="35">
        <v>15</v>
      </c>
      <c r="F248" s="38"/>
      <c r="G248" s="39">
        <f t="shared" si="23"/>
        <v>0</v>
      </c>
      <c r="H248" s="39"/>
      <c r="I248" s="39">
        <f t="shared" si="24"/>
        <v>0</v>
      </c>
      <c r="J248" s="39"/>
      <c r="K248" s="39">
        <f t="shared" si="25"/>
        <v>0</v>
      </c>
      <c r="L248" s="39">
        <v>21</v>
      </c>
      <c r="M248" s="39">
        <f t="shared" si="26"/>
        <v>0</v>
      </c>
      <c r="N248" s="29">
        <v>0</v>
      </c>
      <c r="O248" s="29">
        <f t="shared" si="27"/>
        <v>0</v>
      </c>
      <c r="P248" s="29">
        <v>0</v>
      </c>
      <c r="Q248" s="29">
        <f t="shared" si="28"/>
        <v>0</v>
      </c>
      <c r="R248" s="29"/>
      <c r="S248" s="29"/>
      <c r="T248" s="30">
        <v>0</v>
      </c>
      <c r="U248" s="29">
        <f t="shared" si="29"/>
        <v>0</v>
      </c>
      <c r="V248" s="21"/>
      <c r="W248" s="21"/>
      <c r="X248" s="21"/>
      <c r="Y248" s="21"/>
      <c r="Z248" s="21"/>
      <c r="AA248" s="21"/>
      <c r="AB248" s="21"/>
      <c r="AC248" s="21"/>
      <c r="AD248" s="21"/>
      <c r="AE248" s="21" t="s">
        <v>73</v>
      </c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</row>
    <row r="249" spans="1:60" outlineLevel="1" x14ac:dyDescent="0.2">
      <c r="A249" s="22">
        <v>191</v>
      </c>
      <c r="B249" s="22" t="s">
        <v>204</v>
      </c>
      <c r="C249" s="56" t="s">
        <v>462</v>
      </c>
      <c r="D249" s="28" t="s">
        <v>79</v>
      </c>
      <c r="E249" s="35">
        <v>15</v>
      </c>
      <c r="F249" s="38"/>
      <c r="G249" s="39">
        <f t="shared" si="23"/>
        <v>0</v>
      </c>
      <c r="H249" s="39"/>
      <c r="I249" s="39">
        <f t="shared" si="24"/>
        <v>0</v>
      </c>
      <c r="J249" s="39"/>
      <c r="K249" s="39">
        <f t="shared" si="25"/>
        <v>0</v>
      </c>
      <c r="L249" s="39">
        <v>21</v>
      </c>
      <c r="M249" s="39">
        <f t="shared" si="26"/>
        <v>0</v>
      </c>
      <c r="N249" s="29">
        <v>0</v>
      </c>
      <c r="O249" s="29">
        <f t="shared" si="27"/>
        <v>0</v>
      </c>
      <c r="P249" s="29">
        <v>0</v>
      </c>
      <c r="Q249" s="29">
        <f t="shared" si="28"/>
        <v>0</v>
      </c>
      <c r="R249" s="29"/>
      <c r="S249" s="29"/>
      <c r="T249" s="30">
        <v>0</v>
      </c>
      <c r="U249" s="29">
        <f t="shared" si="29"/>
        <v>0</v>
      </c>
      <c r="V249" s="21"/>
      <c r="W249" s="21"/>
      <c r="X249" s="21"/>
      <c r="Y249" s="21"/>
      <c r="Z249" s="21"/>
      <c r="AA249" s="21"/>
      <c r="AB249" s="21"/>
      <c r="AC249" s="21"/>
      <c r="AD249" s="21"/>
      <c r="AE249" s="21" t="s">
        <v>73</v>
      </c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</row>
    <row r="250" spans="1:60" outlineLevel="1" x14ac:dyDescent="0.2">
      <c r="A250" s="22">
        <v>192</v>
      </c>
      <c r="B250" s="22" t="s">
        <v>205</v>
      </c>
      <c r="C250" s="56" t="s">
        <v>463</v>
      </c>
      <c r="D250" s="28" t="s">
        <v>79</v>
      </c>
      <c r="E250" s="35">
        <v>15</v>
      </c>
      <c r="F250" s="38"/>
      <c r="G250" s="39">
        <f t="shared" si="23"/>
        <v>0</v>
      </c>
      <c r="H250" s="39"/>
      <c r="I250" s="39">
        <f t="shared" si="24"/>
        <v>0</v>
      </c>
      <c r="J250" s="39"/>
      <c r="K250" s="39">
        <f t="shared" si="25"/>
        <v>0</v>
      </c>
      <c r="L250" s="39">
        <v>21</v>
      </c>
      <c r="M250" s="39">
        <f t="shared" si="26"/>
        <v>0</v>
      </c>
      <c r="N250" s="29">
        <v>0</v>
      </c>
      <c r="O250" s="29">
        <f t="shared" si="27"/>
        <v>0</v>
      </c>
      <c r="P250" s="29">
        <v>0</v>
      </c>
      <c r="Q250" s="29">
        <f t="shared" si="28"/>
        <v>0</v>
      </c>
      <c r="R250" s="29"/>
      <c r="S250" s="29"/>
      <c r="T250" s="30">
        <v>0</v>
      </c>
      <c r="U250" s="29">
        <f t="shared" si="29"/>
        <v>0</v>
      </c>
      <c r="V250" s="21"/>
      <c r="W250" s="21"/>
      <c r="X250" s="21"/>
      <c r="Y250" s="21"/>
      <c r="Z250" s="21"/>
      <c r="AA250" s="21"/>
      <c r="AB250" s="21"/>
      <c r="AC250" s="21"/>
      <c r="AD250" s="21"/>
      <c r="AE250" s="21" t="s">
        <v>73</v>
      </c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</row>
    <row r="251" spans="1:60" ht="22.5" outlineLevel="1" x14ac:dyDescent="0.2">
      <c r="A251" s="22">
        <v>193</v>
      </c>
      <c r="B251" s="22" t="s">
        <v>206</v>
      </c>
      <c r="C251" s="56" t="s">
        <v>464</v>
      </c>
      <c r="D251" s="28" t="s">
        <v>79</v>
      </c>
      <c r="E251" s="35">
        <v>15</v>
      </c>
      <c r="F251" s="38"/>
      <c r="G251" s="39">
        <f t="shared" si="23"/>
        <v>0</v>
      </c>
      <c r="H251" s="39"/>
      <c r="I251" s="39">
        <f t="shared" si="24"/>
        <v>0</v>
      </c>
      <c r="J251" s="39"/>
      <c r="K251" s="39">
        <f t="shared" si="25"/>
        <v>0</v>
      </c>
      <c r="L251" s="39">
        <v>21</v>
      </c>
      <c r="M251" s="39">
        <f t="shared" si="26"/>
        <v>0</v>
      </c>
      <c r="N251" s="29">
        <v>0</v>
      </c>
      <c r="O251" s="29">
        <f t="shared" si="27"/>
        <v>0</v>
      </c>
      <c r="P251" s="29">
        <v>0</v>
      </c>
      <c r="Q251" s="29">
        <f t="shared" si="28"/>
        <v>0</v>
      </c>
      <c r="R251" s="29"/>
      <c r="S251" s="29"/>
      <c r="T251" s="30">
        <v>0</v>
      </c>
      <c r="U251" s="29">
        <f t="shared" si="29"/>
        <v>0</v>
      </c>
      <c r="V251" s="21"/>
      <c r="W251" s="21"/>
      <c r="X251" s="21"/>
      <c r="Y251" s="21"/>
      <c r="Z251" s="21"/>
      <c r="AA251" s="21"/>
      <c r="AB251" s="21"/>
      <c r="AC251" s="21"/>
      <c r="AD251" s="21"/>
      <c r="AE251" s="21" t="s">
        <v>73</v>
      </c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</row>
    <row r="252" spans="1:60" ht="22.5" outlineLevel="1" x14ac:dyDescent="0.2">
      <c r="A252" s="22">
        <v>194</v>
      </c>
      <c r="B252" s="22" t="s">
        <v>207</v>
      </c>
      <c r="C252" s="56" t="s">
        <v>465</v>
      </c>
      <c r="D252" s="28" t="s">
        <v>79</v>
      </c>
      <c r="E252" s="35">
        <v>2</v>
      </c>
      <c r="F252" s="38"/>
      <c r="G252" s="39">
        <f t="shared" si="23"/>
        <v>0</v>
      </c>
      <c r="H252" s="39"/>
      <c r="I252" s="39">
        <f t="shared" si="24"/>
        <v>0</v>
      </c>
      <c r="J252" s="39"/>
      <c r="K252" s="39">
        <f t="shared" si="25"/>
        <v>0</v>
      </c>
      <c r="L252" s="39">
        <v>21</v>
      </c>
      <c r="M252" s="39">
        <f t="shared" si="26"/>
        <v>0</v>
      </c>
      <c r="N252" s="29">
        <v>0</v>
      </c>
      <c r="O252" s="29">
        <f t="shared" si="27"/>
        <v>0</v>
      </c>
      <c r="P252" s="29">
        <v>0</v>
      </c>
      <c r="Q252" s="29">
        <f t="shared" si="28"/>
        <v>0</v>
      </c>
      <c r="R252" s="29"/>
      <c r="S252" s="29"/>
      <c r="T252" s="30">
        <v>0</v>
      </c>
      <c r="U252" s="29">
        <f t="shared" si="29"/>
        <v>0</v>
      </c>
      <c r="V252" s="21"/>
      <c r="W252" s="21"/>
      <c r="X252" s="21"/>
      <c r="Y252" s="21"/>
      <c r="Z252" s="21"/>
      <c r="AA252" s="21"/>
      <c r="AB252" s="21"/>
      <c r="AC252" s="21"/>
      <c r="AD252" s="21"/>
      <c r="AE252" s="21" t="s">
        <v>73</v>
      </c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</row>
    <row r="253" spans="1:60" ht="33.75" outlineLevel="1" x14ac:dyDescent="0.2">
      <c r="A253" s="22">
        <v>195</v>
      </c>
      <c r="B253" s="22" t="s">
        <v>208</v>
      </c>
      <c r="C253" s="56" t="s">
        <v>466</v>
      </c>
      <c r="D253" s="28" t="s">
        <v>79</v>
      </c>
      <c r="E253" s="35">
        <v>15</v>
      </c>
      <c r="F253" s="38"/>
      <c r="G253" s="39">
        <f t="shared" si="23"/>
        <v>0</v>
      </c>
      <c r="H253" s="39"/>
      <c r="I253" s="39">
        <f t="shared" si="24"/>
        <v>0</v>
      </c>
      <c r="J253" s="39"/>
      <c r="K253" s="39">
        <f t="shared" si="25"/>
        <v>0</v>
      </c>
      <c r="L253" s="39">
        <v>21</v>
      </c>
      <c r="M253" s="39">
        <f t="shared" si="26"/>
        <v>0</v>
      </c>
      <c r="N253" s="29">
        <v>0</v>
      </c>
      <c r="O253" s="29">
        <f t="shared" si="27"/>
        <v>0</v>
      </c>
      <c r="P253" s="29">
        <v>0</v>
      </c>
      <c r="Q253" s="29">
        <f t="shared" si="28"/>
        <v>0</v>
      </c>
      <c r="R253" s="29"/>
      <c r="S253" s="29"/>
      <c r="T253" s="30">
        <v>0</v>
      </c>
      <c r="U253" s="29">
        <f t="shared" si="29"/>
        <v>0</v>
      </c>
      <c r="V253" s="21"/>
      <c r="W253" s="21"/>
      <c r="X253" s="21"/>
      <c r="Y253" s="21"/>
      <c r="Z253" s="21"/>
      <c r="AA253" s="21"/>
      <c r="AB253" s="21"/>
      <c r="AC253" s="21"/>
      <c r="AD253" s="21"/>
      <c r="AE253" s="21" t="s">
        <v>73</v>
      </c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</row>
    <row r="254" spans="1:60" ht="22.5" outlineLevel="1" x14ac:dyDescent="0.2">
      <c r="A254" s="22">
        <v>196</v>
      </c>
      <c r="B254" s="22" t="s">
        <v>209</v>
      </c>
      <c r="C254" s="56" t="s">
        <v>467</v>
      </c>
      <c r="D254" s="28" t="s">
        <v>72</v>
      </c>
      <c r="E254" s="35">
        <v>1</v>
      </c>
      <c r="F254" s="38"/>
      <c r="G254" s="39">
        <f t="shared" si="23"/>
        <v>0</v>
      </c>
      <c r="H254" s="39"/>
      <c r="I254" s="39">
        <f t="shared" si="24"/>
        <v>0</v>
      </c>
      <c r="J254" s="39"/>
      <c r="K254" s="39">
        <f t="shared" si="25"/>
        <v>0</v>
      </c>
      <c r="L254" s="39">
        <v>21</v>
      </c>
      <c r="M254" s="39">
        <f t="shared" si="26"/>
        <v>0</v>
      </c>
      <c r="N254" s="29">
        <v>0</v>
      </c>
      <c r="O254" s="29">
        <f t="shared" si="27"/>
        <v>0</v>
      </c>
      <c r="P254" s="29">
        <v>0</v>
      </c>
      <c r="Q254" s="29">
        <f t="shared" si="28"/>
        <v>0</v>
      </c>
      <c r="R254" s="29"/>
      <c r="S254" s="29"/>
      <c r="T254" s="30">
        <v>0</v>
      </c>
      <c r="U254" s="29">
        <f t="shared" si="29"/>
        <v>0</v>
      </c>
      <c r="V254" s="21"/>
      <c r="W254" s="21"/>
      <c r="X254" s="21"/>
      <c r="Y254" s="21"/>
      <c r="Z254" s="21"/>
      <c r="AA254" s="21"/>
      <c r="AB254" s="21"/>
      <c r="AC254" s="21"/>
      <c r="AD254" s="21"/>
      <c r="AE254" s="21" t="s">
        <v>73</v>
      </c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</row>
    <row r="255" spans="1:60" ht="22.5" outlineLevel="1" x14ac:dyDescent="0.2">
      <c r="A255" s="22">
        <v>197</v>
      </c>
      <c r="B255" s="22" t="s">
        <v>210</v>
      </c>
      <c r="C255" s="56" t="s">
        <v>468</v>
      </c>
      <c r="D255" s="28" t="s">
        <v>72</v>
      </c>
      <c r="E255" s="35">
        <v>1</v>
      </c>
      <c r="F255" s="38"/>
      <c r="G255" s="39">
        <f t="shared" si="23"/>
        <v>0</v>
      </c>
      <c r="H255" s="39"/>
      <c r="I255" s="39">
        <f t="shared" si="24"/>
        <v>0</v>
      </c>
      <c r="J255" s="39"/>
      <c r="K255" s="39">
        <f t="shared" si="25"/>
        <v>0</v>
      </c>
      <c r="L255" s="39">
        <v>21</v>
      </c>
      <c r="M255" s="39">
        <f t="shared" si="26"/>
        <v>0</v>
      </c>
      <c r="N255" s="29">
        <v>0</v>
      </c>
      <c r="O255" s="29">
        <f t="shared" si="27"/>
        <v>0</v>
      </c>
      <c r="P255" s="29">
        <v>0</v>
      </c>
      <c r="Q255" s="29">
        <f t="shared" si="28"/>
        <v>0</v>
      </c>
      <c r="R255" s="29"/>
      <c r="S255" s="29"/>
      <c r="T255" s="30">
        <v>0</v>
      </c>
      <c r="U255" s="29">
        <f t="shared" si="29"/>
        <v>0</v>
      </c>
      <c r="V255" s="21"/>
      <c r="W255" s="21"/>
      <c r="X255" s="21"/>
      <c r="Y255" s="21"/>
      <c r="Z255" s="21"/>
      <c r="AA255" s="21"/>
      <c r="AB255" s="21"/>
      <c r="AC255" s="21"/>
      <c r="AD255" s="21"/>
      <c r="AE255" s="21" t="s">
        <v>73</v>
      </c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</row>
    <row r="256" spans="1:60" outlineLevel="1" x14ac:dyDescent="0.2">
      <c r="A256" s="22">
        <v>198</v>
      </c>
      <c r="B256" s="22" t="s">
        <v>211</v>
      </c>
      <c r="C256" s="56" t="s">
        <v>469</v>
      </c>
      <c r="D256" s="28" t="s">
        <v>79</v>
      </c>
      <c r="E256" s="35">
        <v>5</v>
      </c>
      <c r="F256" s="38"/>
      <c r="G256" s="39">
        <f t="shared" si="23"/>
        <v>0</v>
      </c>
      <c r="H256" s="39"/>
      <c r="I256" s="39">
        <f t="shared" si="24"/>
        <v>0</v>
      </c>
      <c r="J256" s="39"/>
      <c r="K256" s="39">
        <f t="shared" si="25"/>
        <v>0</v>
      </c>
      <c r="L256" s="39">
        <v>21</v>
      </c>
      <c r="M256" s="39">
        <f t="shared" si="26"/>
        <v>0</v>
      </c>
      <c r="N256" s="29">
        <v>0</v>
      </c>
      <c r="O256" s="29">
        <f t="shared" si="27"/>
        <v>0</v>
      </c>
      <c r="P256" s="29">
        <v>0</v>
      </c>
      <c r="Q256" s="29">
        <f t="shared" si="28"/>
        <v>0</v>
      </c>
      <c r="R256" s="29"/>
      <c r="S256" s="29"/>
      <c r="T256" s="30">
        <v>0</v>
      </c>
      <c r="U256" s="29">
        <f t="shared" si="29"/>
        <v>0</v>
      </c>
      <c r="V256" s="21"/>
      <c r="W256" s="21"/>
      <c r="X256" s="21"/>
      <c r="Y256" s="21"/>
      <c r="Z256" s="21"/>
      <c r="AA256" s="21"/>
      <c r="AB256" s="21"/>
      <c r="AC256" s="21"/>
      <c r="AD256" s="21"/>
      <c r="AE256" s="21" t="s">
        <v>73</v>
      </c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</row>
    <row r="257" spans="1:60" ht="33.75" outlineLevel="1" x14ac:dyDescent="0.2">
      <c r="A257" s="22">
        <v>199</v>
      </c>
      <c r="B257" s="22" t="s">
        <v>212</v>
      </c>
      <c r="C257" s="56" t="s">
        <v>470</v>
      </c>
      <c r="D257" s="28" t="s">
        <v>79</v>
      </c>
      <c r="E257" s="35">
        <v>6</v>
      </c>
      <c r="F257" s="38"/>
      <c r="G257" s="39">
        <f t="shared" si="23"/>
        <v>0</v>
      </c>
      <c r="H257" s="39"/>
      <c r="I257" s="39">
        <f t="shared" si="24"/>
        <v>0</v>
      </c>
      <c r="J257" s="39"/>
      <c r="K257" s="39">
        <f t="shared" si="25"/>
        <v>0</v>
      </c>
      <c r="L257" s="39">
        <v>21</v>
      </c>
      <c r="M257" s="39">
        <f t="shared" si="26"/>
        <v>0</v>
      </c>
      <c r="N257" s="29">
        <v>0</v>
      </c>
      <c r="O257" s="29">
        <f t="shared" si="27"/>
        <v>0</v>
      </c>
      <c r="P257" s="29">
        <v>0</v>
      </c>
      <c r="Q257" s="29">
        <f t="shared" si="28"/>
        <v>0</v>
      </c>
      <c r="R257" s="29"/>
      <c r="S257" s="29"/>
      <c r="T257" s="30">
        <v>0</v>
      </c>
      <c r="U257" s="29">
        <f t="shared" si="29"/>
        <v>0</v>
      </c>
      <c r="V257" s="21"/>
      <c r="W257" s="21"/>
      <c r="X257" s="21"/>
      <c r="Y257" s="21"/>
      <c r="Z257" s="21"/>
      <c r="AA257" s="21"/>
      <c r="AB257" s="21"/>
      <c r="AC257" s="21"/>
      <c r="AD257" s="21"/>
      <c r="AE257" s="21" t="s">
        <v>73</v>
      </c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</row>
    <row r="258" spans="1:60" ht="22.5" outlineLevel="1" x14ac:dyDescent="0.2">
      <c r="A258" s="22">
        <v>200</v>
      </c>
      <c r="B258" s="22" t="s">
        <v>213</v>
      </c>
      <c r="C258" s="56" t="s">
        <v>471</v>
      </c>
      <c r="D258" s="28" t="s">
        <v>72</v>
      </c>
      <c r="E258" s="35">
        <v>2</v>
      </c>
      <c r="F258" s="38"/>
      <c r="G258" s="39">
        <f t="shared" si="23"/>
        <v>0</v>
      </c>
      <c r="H258" s="39"/>
      <c r="I258" s="39">
        <f t="shared" si="24"/>
        <v>0</v>
      </c>
      <c r="J258" s="39"/>
      <c r="K258" s="39">
        <f t="shared" si="25"/>
        <v>0</v>
      </c>
      <c r="L258" s="39">
        <v>21</v>
      </c>
      <c r="M258" s="39">
        <f t="shared" si="26"/>
        <v>0</v>
      </c>
      <c r="N258" s="29">
        <v>0</v>
      </c>
      <c r="O258" s="29">
        <f t="shared" si="27"/>
        <v>0</v>
      </c>
      <c r="P258" s="29">
        <v>0</v>
      </c>
      <c r="Q258" s="29">
        <f t="shared" si="28"/>
        <v>0</v>
      </c>
      <c r="R258" s="29"/>
      <c r="S258" s="29"/>
      <c r="T258" s="30">
        <v>0</v>
      </c>
      <c r="U258" s="29">
        <f t="shared" si="29"/>
        <v>0</v>
      </c>
      <c r="V258" s="21"/>
      <c r="W258" s="21"/>
      <c r="X258" s="21"/>
      <c r="Y258" s="21"/>
      <c r="Z258" s="21"/>
      <c r="AA258" s="21"/>
      <c r="AB258" s="21"/>
      <c r="AC258" s="21"/>
      <c r="AD258" s="21"/>
      <c r="AE258" s="21" t="s">
        <v>73</v>
      </c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</row>
    <row r="259" spans="1:60" outlineLevel="1" x14ac:dyDescent="0.2">
      <c r="A259" s="22">
        <v>201</v>
      </c>
      <c r="B259" s="22" t="s">
        <v>214</v>
      </c>
      <c r="C259" s="56" t="s">
        <v>472</v>
      </c>
      <c r="D259" s="28" t="s">
        <v>79</v>
      </c>
      <c r="E259" s="35">
        <v>30</v>
      </c>
      <c r="F259" s="38"/>
      <c r="G259" s="39">
        <f t="shared" si="23"/>
        <v>0</v>
      </c>
      <c r="H259" s="39"/>
      <c r="I259" s="39">
        <f t="shared" si="24"/>
        <v>0</v>
      </c>
      <c r="J259" s="39"/>
      <c r="K259" s="39">
        <f t="shared" si="25"/>
        <v>0</v>
      </c>
      <c r="L259" s="39">
        <v>21</v>
      </c>
      <c r="M259" s="39">
        <f t="shared" si="26"/>
        <v>0</v>
      </c>
      <c r="N259" s="29">
        <v>0</v>
      </c>
      <c r="O259" s="29">
        <f t="shared" si="27"/>
        <v>0</v>
      </c>
      <c r="P259" s="29">
        <v>0</v>
      </c>
      <c r="Q259" s="29">
        <f t="shared" si="28"/>
        <v>0</v>
      </c>
      <c r="R259" s="29"/>
      <c r="S259" s="29"/>
      <c r="T259" s="30">
        <v>0</v>
      </c>
      <c r="U259" s="29">
        <f t="shared" si="29"/>
        <v>0</v>
      </c>
      <c r="V259" s="21"/>
      <c r="W259" s="21"/>
      <c r="X259" s="21"/>
      <c r="Y259" s="21"/>
      <c r="Z259" s="21"/>
      <c r="AA259" s="21"/>
      <c r="AB259" s="21"/>
      <c r="AC259" s="21"/>
      <c r="AD259" s="21"/>
      <c r="AE259" s="21" t="s">
        <v>73</v>
      </c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</row>
    <row r="260" spans="1:60" ht="22.5" outlineLevel="1" x14ac:dyDescent="0.2">
      <c r="A260" s="22">
        <v>202</v>
      </c>
      <c r="B260" s="22" t="s">
        <v>215</v>
      </c>
      <c r="C260" s="56" t="s">
        <v>473</v>
      </c>
      <c r="D260" s="28" t="s">
        <v>72</v>
      </c>
      <c r="E260" s="35">
        <v>15</v>
      </c>
      <c r="F260" s="38"/>
      <c r="G260" s="39">
        <f t="shared" si="23"/>
        <v>0</v>
      </c>
      <c r="H260" s="39"/>
      <c r="I260" s="39">
        <f t="shared" si="24"/>
        <v>0</v>
      </c>
      <c r="J260" s="39"/>
      <c r="K260" s="39">
        <f t="shared" si="25"/>
        <v>0</v>
      </c>
      <c r="L260" s="39">
        <v>21</v>
      </c>
      <c r="M260" s="39">
        <f t="shared" si="26"/>
        <v>0</v>
      </c>
      <c r="N260" s="29">
        <v>0</v>
      </c>
      <c r="O260" s="29">
        <f t="shared" si="27"/>
        <v>0</v>
      </c>
      <c r="P260" s="29">
        <v>0</v>
      </c>
      <c r="Q260" s="29">
        <f t="shared" si="28"/>
        <v>0</v>
      </c>
      <c r="R260" s="29"/>
      <c r="S260" s="29"/>
      <c r="T260" s="30">
        <v>0</v>
      </c>
      <c r="U260" s="29">
        <f t="shared" si="29"/>
        <v>0</v>
      </c>
      <c r="V260" s="21"/>
      <c r="W260" s="21"/>
      <c r="X260" s="21"/>
      <c r="Y260" s="21"/>
      <c r="Z260" s="21"/>
      <c r="AA260" s="21"/>
      <c r="AB260" s="21"/>
      <c r="AC260" s="21"/>
      <c r="AD260" s="21"/>
      <c r="AE260" s="21" t="s">
        <v>73</v>
      </c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</row>
    <row r="261" spans="1:60" ht="22.5" outlineLevel="1" x14ac:dyDescent="0.2">
      <c r="A261" s="22">
        <v>203</v>
      </c>
      <c r="B261" s="22" t="s">
        <v>216</v>
      </c>
      <c r="C261" s="56" t="s">
        <v>474</v>
      </c>
      <c r="D261" s="28" t="s">
        <v>79</v>
      </c>
      <c r="E261" s="35">
        <v>1</v>
      </c>
      <c r="F261" s="38"/>
      <c r="G261" s="39">
        <f t="shared" si="23"/>
        <v>0</v>
      </c>
      <c r="H261" s="39"/>
      <c r="I261" s="39">
        <f t="shared" si="24"/>
        <v>0</v>
      </c>
      <c r="J261" s="39"/>
      <c r="K261" s="39">
        <f t="shared" si="25"/>
        <v>0</v>
      </c>
      <c r="L261" s="39">
        <v>21</v>
      </c>
      <c r="M261" s="39">
        <f t="shared" si="26"/>
        <v>0</v>
      </c>
      <c r="N261" s="29">
        <v>0</v>
      </c>
      <c r="O261" s="29">
        <f t="shared" si="27"/>
        <v>0</v>
      </c>
      <c r="P261" s="29">
        <v>0</v>
      </c>
      <c r="Q261" s="29">
        <f t="shared" si="28"/>
        <v>0</v>
      </c>
      <c r="R261" s="29"/>
      <c r="S261" s="29"/>
      <c r="T261" s="30">
        <v>0</v>
      </c>
      <c r="U261" s="29">
        <f t="shared" si="29"/>
        <v>0</v>
      </c>
      <c r="V261" s="21"/>
      <c r="W261" s="21"/>
      <c r="X261" s="21"/>
      <c r="Y261" s="21"/>
      <c r="Z261" s="21"/>
      <c r="AA261" s="21"/>
      <c r="AB261" s="21"/>
      <c r="AC261" s="21"/>
      <c r="AD261" s="21"/>
      <c r="AE261" s="21" t="s">
        <v>73</v>
      </c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</row>
    <row r="262" spans="1:60" ht="22.5" outlineLevel="1" x14ac:dyDescent="0.2">
      <c r="A262" s="22">
        <v>204</v>
      </c>
      <c r="B262" s="22" t="s">
        <v>217</v>
      </c>
      <c r="C262" s="56" t="s">
        <v>475</v>
      </c>
      <c r="D262" s="28" t="s">
        <v>72</v>
      </c>
      <c r="E262" s="35">
        <v>10</v>
      </c>
      <c r="F262" s="38"/>
      <c r="G262" s="39">
        <f t="shared" si="23"/>
        <v>0</v>
      </c>
      <c r="H262" s="39"/>
      <c r="I262" s="39">
        <f t="shared" si="24"/>
        <v>0</v>
      </c>
      <c r="J262" s="39"/>
      <c r="K262" s="39">
        <f t="shared" si="25"/>
        <v>0</v>
      </c>
      <c r="L262" s="39">
        <v>21</v>
      </c>
      <c r="M262" s="39">
        <f t="shared" si="26"/>
        <v>0</v>
      </c>
      <c r="N262" s="29">
        <v>0</v>
      </c>
      <c r="O262" s="29">
        <f t="shared" si="27"/>
        <v>0</v>
      </c>
      <c r="P262" s="29">
        <v>0</v>
      </c>
      <c r="Q262" s="29">
        <f t="shared" si="28"/>
        <v>0</v>
      </c>
      <c r="R262" s="29"/>
      <c r="S262" s="29"/>
      <c r="T262" s="30">
        <v>0</v>
      </c>
      <c r="U262" s="29">
        <f t="shared" si="29"/>
        <v>0</v>
      </c>
      <c r="V262" s="21"/>
      <c r="W262" s="21"/>
      <c r="X262" s="21"/>
      <c r="Y262" s="21"/>
      <c r="Z262" s="21"/>
      <c r="AA262" s="21"/>
      <c r="AB262" s="21"/>
      <c r="AC262" s="21"/>
      <c r="AD262" s="21"/>
      <c r="AE262" s="21" t="s">
        <v>73</v>
      </c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</row>
    <row r="263" spans="1:60" ht="22.5" outlineLevel="1" x14ac:dyDescent="0.2">
      <c r="A263" s="22">
        <v>205</v>
      </c>
      <c r="B263" s="22" t="s">
        <v>218</v>
      </c>
      <c r="C263" s="56" t="s">
        <v>476</v>
      </c>
      <c r="D263" s="28" t="s">
        <v>72</v>
      </c>
      <c r="E263" s="35">
        <v>10</v>
      </c>
      <c r="F263" s="38"/>
      <c r="G263" s="39">
        <f t="shared" si="23"/>
        <v>0</v>
      </c>
      <c r="H263" s="39"/>
      <c r="I263" s="39">
        <f t="shared" si="24"/>
        <v>0</v>
      </c>
      <c r="J263" s="39"/>
      <c r="K263" s="39">
        <f t="shared" si="25"/>
        <v>0</v>
      </c>
      <c r="L263" s="39">
        <v>21</v>
      </c>
      <c r="M263" s="39">
        <f t="shared" si="26"/>
        <v>0</v>
      </c>
      <c r="N263" s="29">
        <v>0</v>
      </c>
      <c r="O263" s="29">
        <f t="shared" si="27"/>
        <v>0</v>
      </c>
      <c r="P263" s="29">
        <v>0</v>
      </c>
      <c r="Q263" s="29">
        <f t="shared" si="28"/>
        <v>0</v>
      </c>
      <c r="R263" s="29"/>
      <c r="S263" s="29"/>
      <c r="T263" s="30">
        <v>0</v>
      </c>
      <c r="U263" s="29">
        <f t="shared" si="29"/>
        <v>0</v>
      </c>
      <c r="V263" s="21"/>
      <c r="W263" s="21"/>
      <c r="X263" s="21"/>
      <c r="Y263" s="21"/>
      <c r="Z263" s="21"/>
      <c r="AA263" s="21"/>
      <c r="AB263" s="21"/>
      <c r="AC263" s="21"/>
      <c r="AD263" s="21"/>
      <c r="AE263" s="21" t="s">
        <v>73</v>
      </c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</row>
    <row r="264" spans="1:60" ht="22.5" outlineLevel="1" x14ac:dyDescent="0.2">
      <c r="A264" s="22">
        <v>206</v>
      </c>
      <c r="B264" s="22" t="s">
        <v>219</v>
      </c>
      <c r="C264" s="56" t="s">
        <v>477</v>
      </c>
      <c r="D264" s="28" t="s">
        <v>72</v>
      </c>
      <c r="E264" s="35">
        <v>10</v>
      </c>
      <c r="F264" s="38"/>
      <c r="G264" s="39">
        <f t="shared" si="23"/>
        <v>0</v>
      </c>
      <c r="H264" s="39"/>
      <c r="I264" s="39">
        <f t="shared" si="24"/>
        <v>0</v>
      </c>
      <c r="J264" s="39"/>
      <c r="K264" s="39">
        <f t="shared" si="25"/>
        <v>0</v>
      </c>
      <c r="L264" s="39">
        <v>21</v>
      </c>
      <c r="M264" s="39">
        <f t="shared" si="26"/>
        <v>0</v>
      </c>
      <c r="N264" s="29">
        <v>0</v>
      </c>
      <c r="O264" s="29">
        <f t="shared" si="27"/>
        <v>0</v>
      </c>
      <c r="P264" s="29">
        <v>0</v>
      </c>
      <c r="Q264" s="29">
        <f t="shared" si="28"/>
        <v>0</v>
      </c>
      <c r="R264" s="29"/>
      <c r="S264" s="29"/>
      <c r="T264" s="30">
        <v>0</v>
      </c>
      <c r="U264" s="29">
        <f t="shared" si="29"/>
        <v>0</v>
      </c>
      <c r="V264" s="21"/>
      <c r="W264" s="21"/>
      <c r="X264" s="21"/>
      <c r="Y264" s="21"/>
      <c r="Z264" s="21"/>
      <c r="AA264" s="21"/>
      <c r="AB264" s="21"/>
      <c r="AC264" s="21"/>
      <c r="AD264" s="21"/>
      <c r="AE264" s="21" t="s">
        <v>73</v>
      </c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</row>
    <row r="265" spans="1:60" ht="22.5" outlineLevel="1" x14ac:dyDescent="0.2">
      <c r="A265" s="22">
        <v>207</v>
      </c>
      <c r="B265" s="22" t="s">
        <v>220</v>
      </c>
      <c r="C265" s="56" t="s">
        <v>478</v>
      </c>
      <c r="D265" s="28" t="s">
        <v>72</v>
      </c>
      <c r="E265" s="35">
        <v>10</v>
      </c>
      <c r="F265" s="38"/>
      <c r="G265" s="39">
        <f t="shared" si="23"/>
        <v>0</v>
      </c>
      <c r="H265" s="39"/>
      <c r="I265" s="39">
        <f t="shared" si="24"/>
        <v>0</v>
      </c>
      <c r="J265" s="39"/>
      <c r="K265" s="39">
        <f t="shared" si="25"/>
        <v>0</v>
      </c>
      <c r="L265" s="39">
        <v>21</v>
      </c>
      <c r="M265" s="39">
        <f t="shared" si="26"/>
        <v>0</v>
      </c>
      <c r="N265" s="29">
        <v>0</v>
      </c>
      <c r="O265" s="29">
        <f t="shared" si="27"/>
        <v>0</v>
      </c>
      <c r="P265" s="29">
        <v>0</v>
      </c>
      <c r="Q265" s="29">
        <f t="shared" si="28"/>
        <v>0</v>
      </c>
      <c r="R265" s="29"/>
      <c r="S265" s="29"/>
      <c r="T265" s="30">
        <v>0</v>
      </c>
      <c r="U265" s="29">
        <f t="shared" si="29"/>
        <v>0</v>
      </c>
      <c r="V265" s="21"/>
      <c r="W265" s="21"/>
      <c r="X265" s="21"/>
      <c r="Y265" s="21"/>
      <c r="Z265" s="21"/>
      <c r="AA265" s="21"/>
      <c r="AB265" s="21"/>
      <c r="AC265" s="21"/>
      <c r="AD265" s="21"/>
      <c r="AE265" s="21" t="s">
        <v>73</v>
      </c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</row>
    <row r="266" spans="1:60" ht="22.5" outlineLevel="1" x14ac:dyDescent="0.2">
      <c r="A266" s="22">
        <v>208</v>
      </c>
      <c r="B266" s="22" t="s">
        <v>221</v>
      </c>
      <c r="C266" s="56" t="s">
        <v>479</v>
      </c>
      <c r="D266" s="28" t="s">
        <v>79</v>
      </c>
      <c r="E266" s="35">
        <v>3</v>
      </c>
      <c r="F266" s="38"/>
      <c r="G266" s="39">
        <f t="shared" si="23"/>
        <v>0</v>
      </c>
      <c r="H266" s="39"/>
      <c r="I266" s="39">
        <f t="shared" si="24"/>
        <v>0</v>
      </c>
      <c r="J266" s="39"/>
      <c r="K266" s="39">
        <f t="shared" si="25"/>
        <v>0</v>
      </c>
      <c r="L266" s="39">
        <v>21</v>
      </c>
      <c r="M266" s="39">
        <f t="shared" si="26"/>
        <v>0</v>
      </c>
      <c r="N266" s="29">
        <v>0</v>
      </c>
      <c r="O266" s="29">
        <f t="shared" si="27"/>
        <v>0</v>
      </c>
      <c r="P266" s="29">
        <v>0</v>
      </c>
      <c r="Q266" s="29">
        <f t="shared" si="28"/>
        <v>0</v>
      </c>
      <c r="R266" s="29"/>
      <c r="S266" s="29"/>
      <c r="T266" s="30">
        <v>0</v>
      </c>
      <c r="U266" s="29">
        <f t="shared" si="29"/>
        <v>0</v>
      </c>
      <c r="V266" s="21"/>
      <c r="W266" s="21"/>
      <c r="X266" s="21"/>
      <c r="Y266" s="21"/>
      <c r="Z266" s="21"/>
      <c r="AA266" s="21"/>
      <c r="AB266" s="21"/>
      <c r="AC266" s="21"/>
      <c r="AD266" s="21"/>
      <c r="AE266" s="21" t="s">
        <v>73</v>
      </c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</row>
    <row r="267" spans="1:60" ht="33.75" outlineLevel="1" x14ac:dyDescent="0.2">
      <c r="A267" s="22">
        <v>209</v>
      </c>
      <c r="B267" s="22" t="s">
        <v>222</v>
      </c>
      <c r="C267" s="56" t="s">
        <v>480</v>
      </c>
      <c r="D267" s="28" t="s">
        <v>79</v>
      </c>
      <c r="E267" s="35">
        <v>1</v>
      </c>
      <c r="F267" s="38"/>
      <c r="G267" s="39">
        <f t="shared" si="23"/>
        <v>0</v>
      </c>
      <c r="H267" s="39"/>
      <c r="I267" s="39">
        <f t="shared" si="24"/>
        <v>0</v>
      </c>
      <c r="J267" s="39"/>
      <c r="K267" s="39">
        <f t="shared" si="25"/>
        <v>0</v>
      </c>
      <c r="L267" s="39">
        <v>21</v>
      </c>
      <c r="M267" s="39">
        <f t="shared" si="26"/>
        <v>0</v>
      </c>
      <c r="N267" s="29">
        <v>0</v>
      </c>
      <c r="O267" s="29">
        <f t="shared" si="27"/>
        <v>0</v>
      </c>
      <c r="P267" s="29">
        <v>0</v>
      </c>
      <c r="Q267" s="29">
        <f t="shared" si="28"/>
        <v>0</v>
      </c>
      <c r="R267" s="29"/>
      <c r="S267" s="29"/>
      <c r="T267" s="30">
        <v>0</v>
      </c>
      <c r="U267" s="29">
        <f t="shared" si="29"/>
        <v>0</v>
      </c>
      <c r="V267" s="21"/>
      <c r="W267" s="21"/>
      <c r="X267" s="21"/>
      <c r="Y267" s="21"/>
      <c r="Z267" s="21"/>
      <c r="AA267" s="21"/>
      <c r="AB267" s="21"/>
      <c r="AC267" s="21"/>
      <c r="AD267" s="21"/>
      <c r="AE267" s="21" t="s">
        <v>73</v>
      </c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</row>
    <row r="268" spans="1:60" ht="22.5" outlineLevel="1" x14ac:dyDescent="0.2">
      <c r="A268" s="22">
        <v>210</v>
      </c>
      <c r="B268" s="22" t="s">
        <v>223</v>
      </c>
      <c r="C268" s="56" t="s">
        <v>481</v>
      </c>
      <c r="D268" s="28" t="s">
        <v>79</v>
      </c>
      <c r="E268" s="35">
        <v>1</v>
      </c>
      <c r="F268" s="38"/>
      <c r="G268" s="39">
        <f t="shared" si="23"/>
        <v>0</v>
      </c>
      <c r="H268" s="39"/>
      <c r="I268" s="39">
        <f t="shared" si="24"/>
        <v>0</v>
      </c>
      <c r="J268" s="39"/>
      <c r="K268" s="39">
        <f t="shared" si="25"/>
        <v>0</v>
      </c>
      <c r="L268" s="39">
        <v>21</v>
      </c>
      <c r="M268" s="39">
        <f t="shared" si="26"/>
        <v>0</v>
      </c>
      <c r="N268" s="29">
        <v>0</v>
      </c>
      <c r="O268" s="29">
        <f t="shared" si="27"/>
        <v>0</v>
      </c>
      <c r="P268" s="29">
        <v>0</v>
      </c>
      <c r="Q268" s="29">
        <f t="shared" si="28"/>
        <v>0</v>
      </c>
      <c r="R268" s="29"/>
      <c r="S268" s="29"/>
      <c r="T268" s="30">
        <v>0</v>
      </c>
      <c r="U268" s="29">
        <f t="shared" si="29"/>
        <v>0</v>
      </c>
      <c r="V268" s="21"/>
      <c r="W268" s="21"/>
      <c r="X268" s="21"/>
      <c r="Y268" s="21"/>
      <c r="Z268" s="21"/>
      <c r="AA268" s="21"/>
      <c r="AB268" s="21"/>
      <c r="AC268" s="21"/>
      <c r="AD268" s="21"/>
      <c r="AE268" s="21" t="s">
        <v>73</v>
      </c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</row>
    <row r="269" spans="1:60" ht="22.5" outlineLevel="1" x14ac:dyDescent="0.2">
      <c r="A269" s="22">
        <v>211</v>
      </c>
      <c r="B269" s="22" t="s">
        <v>224</v>
      </c>
      <c r="C269" s="56" t="s">
        <v>485</v>
      </c>
      <c r="D269" s="28" t="s">
        <v>79</v>
      </c>
      <c r="E269" s="35">
        <v>1</v>
      </c>
      <c r="F269" s="38"/>
      <c r="G269" s="39">
        <f t="shared" si="23"/>
        <v>0</v>
      </c>
      <c r="H269" s="39"/>
      <c r="I269" s="39">
        <f t="shared" si="24"/>
        <v>0</v>
      </c>
      <c r="J269" s="39"/>
      <c r="K269" s="39">
        <f t="shared" si="25"/>
        <v>0</v>
      </c>
      <c r="L269" s="39">
        <v>21</v>
      </c>
      <c r="M269" s="39">
        <f t="shared" si="26"/>
        <v>0</v>
      </c>
      <c r="N269" s="29">
        <v>0</v>
      </c>
      <c r="O269" s="29">
        <f t="shared" si="27"/>
        <v>0</v>
      </c>
      <c r="P269" s="29">
        <v>0</v>
      </c>
      <c r="Q269" s="29">
        <f t="shared" si="28"/>
        <v>0</v>
      </c>
      <c r="R269" s="29"/>
      <c r="S269" s="29"/>
      <c r="T269" s="30">
        <v>0</v>
      </c>
      <c r="U269" s="29">
        <f t="shared" si="29"/>
        <v>0</v>
      </c>
      <c r="V269" s="21"/>
      <c r="W269" s="21"/>
      <c r="X269" s="21"/>
      <c r="Y269" s="21"/>
      <c r="Z269" s="21"/>
      <c r="AA269" s="21"/>
      <c r="AB269" s="21"/>
      <c r="AC269" s="21"/>
      <c r="AD269" s="21"/>
      <c r="AE269" s="21" t="s">
        <v>73</v>
      </c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</row>
    <row r="270" spans="1:60" ht="33.75" outlineLevel="1" x14ac:dyDescent="0.2">
      <c r="A270" s="22">
        <v>212</v>
      </c>
      <c r="B270" s="22" t="s">
        <v>225</v>
      </c>
      <c r="C270" s="56" t="s">
        <v>486</v>
      </c>
      <c r="D270" s="28" t="s">
        <v>79</v>
      </c>
      <c r="E270" s="35">
        <v>1</v>
      </c>
      <c r="F270" s="38"/>
      <c r="G270" s="39">
        <f t="shared" si="23"/>
        <v>0</v>
      </c>
      <c r="H270" s="39"/>
      <c r="I270" s="39">
        <f t="shared" si="24"/>
        <v>0</v>
      </c>
      <c r="J270" s="39"/>
      <c r="K270" s="39">
        <f t="shared" si="25"/>
        <v>0</v>
      </c>
      <c r="L270" s="39">
        <v>21</v>
      </c>
      <c r="M270" s="39">
        <f t="shared" si="26"/>
        <v>0</v>
      </c>
      <c r="N270" s="29">
        <v>0</v>
      </c>
      <c r="O270" s="29">
        <f t="shared" si="27"/>
        <v>0</v>
      </c>
      <c r="P270" s="29">
        <v>0</v>
      </c>
      <c r="Q270" s="29">
        <f t="shared" si="28"/>
        <v>0</v>
      </c>
      <c r="R270" s="29"/>
      <c r="S270" s="29"/>
      <c r="T270" s="30">
        <v>0</v>
      </c>
      <c r="U270" s="29">
        <f t="shared" si="29"/>
        <v>0</v>
      </c>
      <c r="V270" s="21"/>
      <c r="W270" s="21"/>
      <c r="X270" s="21"/>
      <c r="Y270" s="21"/>
      <c r="Z270" s="21"/>
      <c r="AA270" s="21"/>
      <c r="AB270" s="21"/>
      <c r="AC270" s="21"/>
      <c r="AD270" s="21"/>
      <c r="AE270" s="21" t="s">
        <v>73</v>
      </c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</row>
    <row r="271" spans="1:60" outlineLevel="1" x14ac:dyDescent="0.2">
      <c r="A271" s="22">
        <v>213</v>
      </c>
      <c r="B271" s="22" t="s">
        <v>226</v>
      </c>
      <c r="C271" s="56" t="s">
        <v>487</v>
      </c>
      <c r="D271" s="28" t="s">
        <v>79</v>
      </c>
      <c r="E271" s="35">
        <v>5</v>
      </c>
      <c r="F271" s="38"/>
      <c r="G271" s="39">
        <f t="shared" si="23"/>
        <v>0</v>
      </c>
      <c r="H271" s="39"/>
      <c r="I271" s="39">
        <f t="shared" si="24"/>
        <v>0</v>
      </c>
      <c r="J271" s="39"/>
      <c r="K271" s="39">
        <f t="shared" si="25"/>
        <v>0</v>
      </c>
      <c r="L271" s="39">
        <v>21</v>
      </c>
      <c r="M271" s="39">
        <f t="shared" si="26"/>
        <v>0</v>
      </c>
      <c r="N271" s="29">
        <v>0</v>
      </c>
      <c r="O271" s="29">
        <f t="shared" si="27"/>
        <v>0</v>
      </c>
      <c r="P271" s="29">
        <v>0</v>
      </c>
      <c r="Q271" s="29">
        <f t="shared" si="28"/>
        <v>0</v>
      </c>
      <c r="R271" s="29"/>
      <c r="S271" s="29"/>
      <c r="T271" s="30">
        <v>0</v>
      </c>
      <c r="U271" s="29">
        <f t="shared" si="29"/>
        <v>0</v>
      </c>
      <c r="V271" s="21"/>
      <c r="W271" s="21"/>
      <c r="X271" s="21"/>
      <c r="Y271" s="21"/>
      <c r="Z271" s="21"/>
      <c r="AA271" s="21"/>
      <c r="AB271" s="21"/>
      <c r="AC271" s="21"/>
      <c r="AD271" s="21"/>
      <c r="AE271" s="21" t="s">
        <v>73</v>
      </c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</row>
    <row r="272" spans="1:60" ht="33.75" outlineLevel="1" x14ac:dyDescent="0.2">
      <c r="A272" s="22">
        <v>214</v>
      </c>
      <c r="B272" s="22" t="s">
        <v>227</v>
      </c>
      <c r="C272" s="56" t="s">
        <v>488</v>
      </c>
      <c r="D272" s="28" t="s">
        <v>79</v>
      </c>
      <c r="E272" s="35">
        <v>5</v>
      </c>
      <c r="F272" s="38"/>
      <c r="G272" s="39">
        <f t="shared" si="23"/>
        <v>0</v>
      </c>
      <c r="H272" s="39"/>
      <c r="I272" s="39">
        <f t="shared" si="24"/>
        <v>0</v>
      </c>
      <c r="J272" s="39"/>
      <c r="K272" s="39">
        <f t="shared" si="25"/>
        <v>0</v>
      </c>
      <c r="L272" s="39">
        <v>21</v>
      </c>
      <c r="M272" s="39">
        <f t="shared" si="26"/>
        <v>0</v>
      </c>
      <c r="N272" s="29">
        <v>0</v>
      </c>
      <c r="O272" s="29">
        <f t="shared" si="27"/>
        <v>0</v>
      </c>
      <c r="P272" s="29">
        <v>0</v>
      </c>
      <c r="Q272" s="29">
        <f t="shared" si="28"/>
        <v>0</v>
      </c>
      <c r="R272" s="29"/>
      <c r="S272" s="29"/>
      <c r="T272" s="30">
        <v>0</v>
      </c>
      <c r="U272" s="29">
        <f t="shared" si="29"/>
        <v>0</v>
      </c>
      <c r="V272" s="21"/>
      <c r="W272" s="21"/>
      <c r="X272" s="21"/>
      <c r="Y272" s="21"/>
      <c r="Z272" s="21"/>
      <c r="AA272" s="21"/>
      <c r="AB272" s="21"/>
      <c r="AC272" s="21"/>
      <c r="AD272" s="21"/>
      <c r="AE272" s="21" t="s">
        <v>73</v>
      </c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</row>
    <row r="273" spans="1:60" ht="22.5" outlineLevel="1" x14ac:dyDescent="0.2">
      <c r="A273" s="22">
        <v>215</v>
      </c>
      <c r="B273" s="22" t="s">
        <v>228</v>
      </c>
      <c r="C273" s="56" t="s">
        <v>489</v>
      </c>
      <c r="D273" s="28" t="s">
        <v>79</v>
      </c>
      <c r="E273" s="35">
        <v>1</v>
      </c>
      <c r="F273" s="38"/>
      <c r="G273" s="39">
        <f t="shared" si="23"/>
        <v>0</v>
      </c>
      <c r="H273" s="39"/>
      <c r="I273" s="39">
        <f t="shared" si="24"/>
        <v>0</v>
      </c>
      <c r="J273" s="39"/>
      <c r="K273" s="39">
        <f t="shared" si="25"/>
        <v>0</v>
      </c>
      <c r="L273" s="39">
        <v>21</v>
      </c>
      <c r="M273" s="39">
        <f t="shared" si="26"/>
        <v>0</v>
      </c>
      <c r="N273" s="29">
        <v>0</v>
      </c>
      <c r="O273" s="29">
        <f t="shared" si="27"/>
        <v>0</v>
      </c>
      <c r="P273" s="29">
        <v>0</v>
      </c>
      <c r="Q273" s="29">
        <f t="shared" si="28"/>
        <v>0</v>
      </c>
      <c r="R273" s="29"/>
      <c r="S273" s="29"/>
      <c r="T273" s="30">
        <v>0</v>
      </c>
      <c r="U273" s="29">
        <f t="shared" si="29"/>
        <v>0</v>
      </c>
      <c r="V273" s="21"/>
      <c r="W273" s="21"/>
      <c r="X273" s="21"/>
      <c r="Y273" s="21"/>
      <c r="Z273" s="21"/>
      <c r="AA273" s="21"/>
      <c r="AB273" s="21"/>
      <c r="AC273" s="21"/>
      <c r="AD273" s="21"/>
      <c r="AE273" s="21" t="s">
        <v>73</v>
      </c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</row>
    <row r="274" spans="1:60" ht="22.5" outlineLevel="1" x14ac:dyDescent="0.2">
      <c r="A274" s="22">
        <v>216</v>
      </c>
      <c r="B274" s="22" t="s">
        <v>229</v>
      </c>
      <c r="C274" s="56" t="s">
        <v>490</v>
      </c>
      <c r="D274" s="28" t="s">
        <v>72</v>
      </c>
      <c r="E274" s="35">
        <v>30</v>
      </c>
      <c r="F274" s="38"/>
      <c r="G274" s="39">
        <f t="shared" si="23"/>
        <v>0</v>
      </c>
      <c r="H274" s="39"/>
      <c r="I274" s="39">
        <f t="shared" si="24"/>
        <v>0</v>
      </c>
      <c r="J274" s="39"/>
      <c r="K274" s="39">
        <f t="shared" si="25"/>
        <v>0</v>
      </c>
      <c r="L274" s="39">
        <v>21</v>
      </c>
      <c r="M274" s="39">
        <f t="shared" si="26"/>
        <v>0</v>
      </c>
      <c r="N274" s="29">
        <v>0</v>
      </c>
      <c r="O274" s="29">
        <f t="shared" si="27"/>
        <v>0</v>
      </c>
      <c r="P274" s="29">
        <v>0</v>
      </c>
      <c r="Q274" s="29">
        <f t="shared" si="28"/>
        <v>0</v>
      </c>
      <c r="R274" s="29"/>
      <c r="S274" s="29"/>
      <c r="T274" s="30">
        <v>0</v>
      </c>
      <c r="U274" s="29">
        <f t="shared" si="29"/>
        <v>0</v>
      </c>
      <c r="V274" s="21"/>
      <c r="W274" s="21"/>
      <c r="X274" s="21"/>
      <c r="Y274" s="21"/>
      <c r="Z274" s="21"/>
      <c r="AA274" s="21"/>
      <c r="AB274" s="21"/>
      <c r="AC274" s="21"/>
      <c r="AD274" s="21"/>
      <c r="AE274" s="21" t="s">
        <v>73</v>
      </c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</row>
    <row r="275" spans="1:60" outlineLevel="1" x14ac:dyDescent="0.2">
      <c r="A275" s="22">
        <v>217</v>
      </c>
      <c r="B275" s="22" t="s">
        <v>230</v>
      </c>
      <c r="C275" s="62" t="s">
        <v>309</v>
      </c>
      <c r="D275" s="28" t="s">
        <v>72</v>
      </c>
      <c r="E275" s="35">
        <v>17</v>
      </c>
      <c r="F275" s="38"/>
      <c r="G275" s="39">
        <f t="shared" si="23"/>
        <v>0</v>
      </c>
      <c r="H275" s="39"/>
      <c r="I275" s="39">
        <f t="shared" si="24"/>
        <v>0</v>
      </c>
      <c r="J275" s="39"/>
      <c r="K275" s="39">
        <f t="shared" si="25"/>
        <v>0</v>
      </c>
      <c r="L275" s="39">
        <v>21</v>
      </c>
      <c r="M275" s="39">
        <f t="shared" si="26"/>
        <v>0</v>
      </c>
      <c r="N275" s="29">
        <v>0</v>
      </c>
      <c r="O275" s="29">
        <f t="shared" si="27"/>
        <v>0</v>
      </c>
      <c r="P275" s="29">
        <v>0</v>
      </c>
      <c r="Q275" s="29">
        <f t="shared" si="28"/>
        <v>0</v>
      </c>
      <c r="R275" s="29"/>
      <c r="S275" s="29"/>
      <c r="T275" s="30">
        <v>0</v>
      </c>
      <c r="U275" s="29">
        <f t="shared" si="29"/>
        <v>0</v>
      </c>
      <c r="V275" s="21"/>
      <c r="W275" s="21"/>
      <c r="X275" s="21"/>
      <c r="Y275" s="21"/>
      <c r="Z275" s="21"/>
      <c r="AA275" s="21"/>
      <c r="AB275" s="21"/>
      <c r="AC275" s="21"/>
      <c r="AD275" s="21"/>
      <c r="AE275" s="21" t="s">
        <v>73</v>
      </c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</row>
    <row r="276" spans="1:60" outlineLevel="1" x14ac:dyDescent="0.2">
      <c r="A276" s="22"/>
      <c r="B276" s="22"/>
      <c r="C276" s="57" t="s">
        <v>310</v>
      </c>
      <c r="D276" s="28"/>
      <c r="E276" s="35"/>
      <c r="F276" s="38"/>
      <c r="G276" s="39"/>
      <c r="H276" s="39"/>
      <c r="I276" s="39"/>
      <c r="J276" s="39"/>
      <c r="K276" s="39"/>
      <c r="L276" s="39"/>
      <c r="M276" s="39"/>
      <c r="N276" s="29"/>
      <c r="O276" s="29"/>
      <c r="P276" s="29"/>
      <c r="Q276" s="29"/>
      <c r="R276" s="29"/>
      <c r="S276" s="29"/>
      <c r="T276" s="30"/>
      <c r="U276" s="29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</row>
    <row r="277" spans="1:60" outlineLevel="1" x14ac:dyDescent="0.2">
      <c r="A277" s="22"/>
      <c r="B277" s="22"/>
      <c r="C277" s="57" t="s">
        <v>311</v>
      </c>
      <c r="D277" s="28"/>
      <c r="E277" s="35"/>
      <c r="F277" s="38"/>
      <c r="G277" s="39"/>
      <c r="H277" s="39"/>
      <c r="I277" s="39"/>
      <c r="J277" s="39"/>
      <c r="K277" s="39"/>
      <c r="L277" s="39"/>
      <c r="M277" s="39"/>
      <c r="N277" s="29"/>
      <c r="O277" s="29"/>
      <c r="P277" s="29"/>
      <c r="Q277" s="29"/>
      <c r="R277" s="29"/>
      <c r="S277" s="29"/>
      <c r="T277" s="30"/>
      <c r="U277" s="29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</row>
    <row r="278" spans="1:60" outlineLevel="1" x14ac:dyDescent="0.2">
      <c r="A278" s="22"/>
      <c r="B278" s="22"/>
      <c r="C278" s="57" t="s">
        <v>312</v>
      </c>
      <c r="D278" s="28"/>
      <c r="E278" s="35"/>
      <c r="F278" s="38"/>
      <c r="G278" s="39"/>
      <c r="H278" s="39"/>
      <c r="I278" s="39"/>
      <c r="J278" s="39"/>
      <c r="K278" s="39"/>
      <c r="L278" s="39"/>
      <c r="M278" s="39"/>
      <c r="N278" s="29"/>
      <c r="O278" s="29"/>
      <c r="P278" s="29"/>
      <c r="Q278" s="29"/>
      <c r="R278" s="29"/>
      <c r="S278" s="29"/>
      <c r="T278" s="30"/>
      <c r="U278" s="29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</row>
    <row r="279" spans="1:60" ht="13.5" customHeight="1" outlineLevel="1" x14ac:dyDescent="0.2">
      <c r="A279" s="22"/>
      <c r="B279" s="22"/>
      <c r="C279" s="57" t="s">
        <v>491</v>
      </c>
      <c r="D279" s="28"/>
      <c r="E279" s="35"/>
      <c r="F279" s="38"/>
      <c r="G279" s="39"/>
      <c r="H279" s="39"/>
      <c r="I279" s="39"/>
      <c r="J279" s="39"/>
      <c r="K279" s="39"/>
      <c r="L279" s="39"/>
      <c r="M279" s="39"/>
      <c r="N279" s="29"/>
      <c r="O279" s="29"/>
      <c r="P279" s="29"/>
      <c r="Q279" s="29"/>
      <c r="R279" s="29"/>
      <c r="S279" s="29"/>
      <c r="T279" s="30"/>
      <c r="U279" s="29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</row>
    <row r="280" spans="1:60" outlineLevel="1" x14ac:dyDescent="0.2">
      <c r="A280" s="22"/>
      <c r="B280" s="22"/>
      <c r="C280" s="57" t="s">
        <v>492</v>
      </c>
      <c r="D280" s="28"/>
      <c r="E280" s="35"/>
      <c r="F280" s="38"/>
      <c r="G280" s="39"/>
      <c r="H280" s="39"/>
      <c r="I280" s="39"/>
      <c r="J280" s="39"/>
      <c r="K280" s="39"/>
      <c r="L280" s="39"/>
      <c r="M280" s="39"/>
      <c r="N280" s="29"/>
      <c r="O280" s="29"/>
      <c r="P280" s="29"/>
      <c r="Q280" s="29"/>
      <c r="R280" s="29"/>
      <c r="S280" s="29"/>
      <c r="T280" s="30"/>
      <c r="U280" s="29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</row>
    <row r="281" spans="1:60" outlineLevel="1" x14ac:dyDescent="0.2">
      <c r="A281" s="22"/>
      <c r="B281" s="22"/>
      <c r="C281" s="57" t="s">
        <v>313</v>
      </c>
      <c r="D281" s="28"/>
      <c r="E281" s="35"/>
      <c r="F281" s="38"/>
      <c r="G281" s="39"/>
      <c r="H281" s="39"/>
      <c r="I281" s="39"/>
      <c r="J281" s="39"/>
      <c r="K281" s="39"/>
      <c r="L281" s="39"/>
      <c r="M281" s="39"/>
      <c r="N281" s="29"/>
      <c r="O281" s="29"/>
      <c r="P281" s="29"/>
      <c r="Q281" s="29"/>
      <c r="R281" s="29"/>
      <c r="S281" s="29"/>
      <c r="T281" s="30"/>
      <c r="U281" s="29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</row>
    <row r="282" spans="1:60" ht="15" customHeight="1" outlineLevel="1" x14ac:dyDescent="0.2">
      <c r="A282" s="22"/>
      <c r="B282" s="22"/>
      <c r="C282" s="57" t="s">
        <v>314</v>
      </c>
      <c r="D282" s="28"/>
      <c r="E282" s="35"/>
      <c r="F282" s="38"/>
      <c r="G282" s="39"/>
      <c r="H282" s="39"/>
      <c r="I282" s="39"/>
      <c r="J282" s="39"/>
      <c r="K282" s="39"/>
      <c r="L282" s="39"/>
      <c r="M282" s="39"/>
      <c r="N282" s="29"/>
      <c r="O282" s="29"/>
      <c r="P282" s="29"/>
      <c r="Q282" s="29"/>
      <c r="R282" s="29"/>
      <c r="S282" s="29"/>
      <c r="T282" s="30"/>
      <c r="U282" s="29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</row>
    <row r="283" spans="1:60" outlineLevel="1" x14ac:dyDescent="0.2">
      <c r="A283" s="22"/>
      <c r="B283" s="22"/>
      <c r="C283" s="57" t="s">
        <v>315</v>
      </c>
      <c r="D283" s="28"/>
      <c r="E283" s="35"/>
      <c r="F283" s="38"/>
      <c r="G283" s="39"/>
      <c r="H283" s="39"/>
      <c r="I283" s="39"/>
      <c r="J283" s="39"/>
      <c r="K283" s="39"/>
      <c r="L283" s="39"/>
      <c r="M283" s="39"/>
      <c r="N283" s="29"/>
      <c r="O283" s="29"/>
      <c r="P283" s="29"/>
      <c r="Q283" s="29"/>
      <c r="R283" s="29"/>
      <c r="S283" s="29"/>
      <c r="T283" s="30"/>
      <c r="U283" s="29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</row>
    <row r="284" spans="1:60" outlineLevel="1" x14ac:dyDescent="0.2">
      <c r="A284" s="22"/>
      <c r="B284" s="22"/>
      <c r="C284" s="57" t="s">
        <v>318</v>
      </c>
      <c r="D284" s="28"/>
      <c r="E284" s="35"/>
      <c r="F284" s="38"/>
      <c r="G284" s="39"/>
      <c r="H284" s="39"/>
      <c r="I284" s="39"/>
      <c r="J284" s="39"/>
      <c r="K284" s="39"/>
      <c r="L284" s="39"/>
      <c r="M284" s="39"/>
      <c r="N284" s="29"/>
      <c r="O284" s="29"/>
      <c r="P284" s="29"/>
      <c r="Q284" s="29"/>
      <c r="R284" s="29"/>
      <c r="S284" s="29"/>
      <c r="T284" s="30"/>
      <c r="U284" s="29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</row>
    <row r="285" spans="1:60" outlineLevel="1" x14ac:dyDescent="0.2">
      <c r="A285" s="22">
        <v>218</v>
      </c>
      <c r="B285" s="22" t="s">
        <v>231</v>
      </c>
      <c r="C285" s="56" t="s">
        <v>317</v>
      </c>
      <c r="D285" s="28" t="s">
        <v>72</v>
      </c>
      <c r="E285" s="35">
        <v>15</v>
      </c>
      <c r="F285" s="38"/>
      <c r="G285" s="39">
        <f>ROUND(E285*F285,2)</f>
        <v>0</v>
      </c>
      <c r="H285" s="39"/>
      <c r="I285" s="39">
        <f>ROUND(E285*H285,2)</f>
        <v>0</v>
      </c>
      <c r="J285" s="39"/>
      <c r="K285" s="39">
        <f>ROUND(E285*J285,2)</f>
        <v>0</v>
      </c>
      <c r="L285" s="39">
        <v>21</v>
      </c>
      <c r="M285" s="39">
        <f>G285*(1+L285/100)</f>
        <v>0</v>
      </c>
      <c r="N285" s="29">
        <v>0</v>
      </c>
      <c r="O285" s="29">
        <f>ROUND(E285*N285,5)</f>
        <v>0</v>
      </c>
      <c r="P285" s="29">
        <v>0</v>
      </c>
      <c r="Q285" s="29">
        <f>ROUND(E285*P285,5)</f>
        <v>0</v>
      </c>
      <c r="R285" s="29"/>
      <c r="S285" s="29"/>
      <c r="T285" s="30">
        <v>0</v>
      </c>
      <c r="U285" s="29">
        <f>ROUND(E285*T285,2)</f>
        <v>0</v>
      </c>
      <c r="V285" s="21"/>
      <c r="W285" s="21"/>
      <c r="X285" s="21"/>
      <c r="Y285" s="21"/>
      <c r="Z285" s="21"/>
      <c r="AA285" s="21"/>
      <c r="AB285" s="21"/>
      <c r="AC285" s="21"/>
      <c r="AD285" s="21"/>
      <c r="AE285" s="21" t="s">
        <v>73</v>
      </c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</row>
    <row r="286" spans="1:60" outlineLevel="1" x14ac:dyDescent="0.2">
      <c r="A286" s="22"/>
      <c r="B286" s="22"/>
      <c r="C286" s="57" t="s">
        <v>493</v>
      </c>
      <c r="D286" s="28"/>
      <c r="E286" s="35"/>
      <c r="F286" s="38"/>
      <c r="G286" s="39"/>
      <c r="H286" s="39"/>
      <c r="I286" s="39"/>
      <c r="J286" s="39"/>
      <c r="K286" s="39"/>
      <c r="L286" s="39"/>
      <c r="M286" s="39"/>
      <c r="N286" s="29"/>
      <c r="O286" s="29"/>
      <c r="P286" s="29"/>
      <c r="Q286" s="29"/>
      <c r="R286" s="29"/>
      <c r="S286" s="29"/>
      <c r="T286" s="30"/>
      <c r="U286" s="29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</row>
    <row r="287" spans="1:60" outlineLevel="1" x14ac:dyDescent="0.2">
      <c r="A287" s="22"/>
      <c r="B287" s="22"/>
      <c r="C287" s="57" t="s">
        <v>316</v>
      </c>
      <c r="D287" s="28"/>
      <c r="E287" s="35"/>
      <c r="F287" s="38"/>
      <c r="G287" s="39"/>
      <c r="H287" s="39"/>
      <c r="I287" s="39"/>
      <c r="J287" s="39"/>
      <c r="K287" s="39"/>
      <c r="L287" s="39"/>
      <c r="M287" s="39"/>
      <c r="N287" s="29"/>
      <c r="O287" s="29"/>
      <c r="P287" s="29"/>
      <c r="Q287" s="29"/>
      <c r="R287" s="29"/>
      <c r="S287" s="29"/>
      <c r="T287" s="30"/>
      <c r="U287" s="29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</row>
    <row r="288" spans="1:60" ht="22.5" outlineLevel="1" x14ac:dyDescent="0.2">
      <c r="A288" s="22">
        <v>219</v>
      </c>
      <c r="B288" s="22" t="s">
        <v>232</v>
      </c>
      <c r="C288" s="56" t="s">
        <v>494</v>
      </c>
      <c r="D288" s="28" t="s">
        <v>72</v>
      </c>
      <c r="E288" s="35">
        <v>2</v>
      </c>
      <c r="F288" s="38"/>
      <c r="G288" s="39">
        <f t="shared" ref="G288:G300" si="30">ROUND(E288*F288,2)</f>
        <v>0</v>
      </c>
      <c r="H288" s="39"/>
      <c r="I288" s="39">
        <f t="shared" ref="I288:I300" si="31">ROUND(E288*H288,2)</f>
        <v>0</v>
      </c>
      <c r="J288" s="39"/>
      <c r="K288" s="39">
        <f t="shared" ref="K288:K300" si="32">ROUND(E288*J288,2)</f>
        <v>0</v>
      </c>
      <c r="L288" s="39">
        <v>21</v>
      </c>
      <c r="M288" s="39">
        <f t="shared" ref="M288:M300" si="33">G288*(1+L288/100)</f>
        <v>0</v>
      </c>
      <c r="N288" s="29">
        <v>0</v>
      </c>
      <c r="O288" s="29">
        <f t="shared" ref="O288:O300" si="34">ROUND(E288*N288,5)</f>
        <v>0</v>
      </c>
      <c r="P288" s="29">
        <v>0</v>
      </c>
      <c r="Q288" s="29">
        <f t="shared" ref="Q288:Q300" si="35">ROUND(E288*P288,5)</f>
        <v>0</v>
      </c>
      <c r="R288" s="29"/>
      <c r="S288" s="29"/>
      <c r="T288" s="30">
        <v>0</v>
      </c>
      <c r="U288" s="29">
        <f t="shared" ref="U288:U300" si="36">ROUND(E288*T288,2)</f>
        <v>0</v>
      </c>
      <c r="V288" s="21"/>
      <c r="W288" s="21"/>
      <c r="X288" s="21"/>
      <c r="Y288" s="21"/>
      <c r="Z288" s="21"/>
      <c r="AA288" s="21"/>
      <c r="AB288" s="21"/>
      <c r="AC288" s="21"/>
      <c r="AD288" s="21"/>
      <c r="AE288" s="21" t="s">
        <v>73</v>
      </c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</row>
    <row r="289" spans="1:60" ht="22.5" outlineLevel="1" x14ac:dyDescent="0.2">
      <c r="A289" s="22">
        <v>220</v>
      </c>
      <c r="B289" s="22" t="s">
        <v>233</v>
      </c>
      <c r="C289" s="56" t="s">
        <v>234</v>
      </c>
      <c r="D289" s="28" t="s">
        <v>72</v>
      </c>
      <c r="E289" s="35">
        <v>35</v>
      </c>
      <c r="F289" s="38"/>
      <c r="G289" s="39">
        <f t="shared" si="30"/>
        <v>0</v>
      </c>
      <c r="H289" s="39"/>
      <c r="I289" s="39">
        <f t="shared" si="31"/>
        <v>0</v>
      </c>
      <c r="J289" s="39"/>
      <c r="K289" s="39">
        <f t="shared" si="32"/>
        <v>0</v>
      </c>
      <c r="L289" s="39">
        <v>21</v>
      </c>
      <c r="M289" s="39">
        <f t="shared" si="33"/>
        <v>0</v>
      </c>
      <c r="N289" s="29">
        <v>0</v>
      </c>
      <c r="O289" s="29">
        <f t="shared" si="34"/>
        <v>0</v>
      </c>
      <c r="P289" s="29">
        <v>0</v>
      </c>
      <c r="Q289" s="29">
        <f t="shared" si="35"/>
        <v>0</v>
      </c>
      <c r="R289" s="29"/>
      <c r="S289" s="29"/>
      <c r="T289" s="30">
        <v>0</v>
      </c>
      <c r="U289" s="29">
        <f t="shared" si="36"/>
        <v>0</v>
      </c>
      <c r="V289" s="21"/>
      <c r="W289" s="21"/>
      <c r="X289" s="21"/>
      <c r="Y289" s="21"/>
      <c r="Z289" s="21"/>
      <c r="AA289" s="21"/>
      <c r="AB289" s="21"/>
      <c r="AC289" s="21"/>
      <c r="AD289" s="21"/>
      <c r="AE289" s="21" t="s">
        <v>73</v>
      </c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</row>
    <row r="290" spans="1:60" outlineLevel="1" x14ac:dyDescent="0.2">
      <c r="A290" s="22">
        <v>221</v>
      </c>
      <c r="B290" s="22" t="s">
        <v>235</v>
      </c>
      <c r="C290" s="56" t="s">
        <v>495</v>
      </c>
      <c r="D290" s="28" t="s">
        <v>72</v>
      </c>
      <c r="E290" s="35">
        <v>15</v>
      </c>
      <c r="F290" s="38"/>
      <c r="G290" s="39">
        <f t="shared" si="30"/>
        <v>0</v>
      </c>
      <c r="H290" s="39"/>
      <c r="I290" s="39">
        <f t="shared" si="31"/>
        <v>0</v>
      </c>
      <c r="J290" s="39"/>
      <c r="K290" s="39">
        <f t="shared" si="32"/>
        <v>0</v>
      </c>
      <c r="L290" s="39">
        <v>21</v>
      </c>
      <c r="M290" s="39">
        <f t="shared" si="33"/>
        <v>0</v>
      </c>
      <c r="N290" s="29">
        <v>0</v>
      </c>
      <c r="O290" s="29">
        <f t="shared" si="34"/>
        <v>0</v>
      </c>
      <c r="P290" s="29">
        <v>0</v>
      </c>
      <c r="Q290" s="29">
        <f t="shared" si="35"/>
        <v>0</v>
      </c>
      <c r="R290" s="29"/>
      <c r="S290" s="29"/>
      <c r="T290" s="30">
        <v>0</v>
      </c>
      <c r="U290" s="29">
        <f t="shared" si="36"/>
        <v>0</v>
      </c>
      <c r="V290" s="21"/>
      <c r="W290" s="21"/>
      <c r="X290" s="21"/>
      <c r="Y290" s="21"/>
      <c r="Z290" s="21"/>
      <c r="AA290" s="21"/>
      <c r="AB290" s="21"/>
      <c r="AC290" s="21"/>
      <c r="AD290" s="21"/>
      <c r="AE290" s="21" t="s">
        <v>73</v>
      </c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</row>
    <row r="291" spans="1:60" outlineLevel="1" x14ac:dyDescent="0.2">
      <c r="A291" s="22">
        <v>222</v>
      </c>
      <c r="B291" s="22" t="s">
        <v>236</v>
      </c>
      <c r="C291" s="56" t="s">
        <v>496</v>
      </c>
      <c r="D291" s="28" t="s">
        <v>72</v>
      </c>
      <c r="E291" s="35">
        <v>30</v>
      </c>
      <c r="F291" s="38"/>
      <c r="G291" s="39">
        <f t="shared" si="30"/>
        <v>0</v>
      </c>
      <c r="H291" s="39"/>
      <c r="I291" s="39">
        <f t="shared" si="31"/>
        <v>0</v>
      </c>
      <c r="J291" s="39"/>
      <c r="K291" s="39">
        <f t="shared" si="32"/>
        <v>0</v>
      </c>
      <c r="L291" s="39">
        <v>21</v>
      </c>
      <c r="M291" s="39">
        <f t="shared" si="33"/>
        <v>0</v>
      </c>
      <c r="N291" s="29">
        <v>0</v>
      </c>
      <c r="O291" s="29">
        <f t="shared" si="34"/>
        <v>0</v>
      </c>
      <c r="P291" s="29">
        <v>0</v>
      </c>
      <c r="Q291" s="29">
        <f t="shared" si="35"/>
        <v>0</v>
      </c>
      <c r="R291" s="29"/>
      <c r="S291" s="29"/>
      <c r="T291" s="30">
        <v>0</v>
      </c>
      <c r="U291" s="29">
        <f t="shared" si="36"/>
        <v>0</v>
      </c>
      <c r="V291" s="21"/>
      <c r="W291" s="21"/>
      <c r="X291" s="21"/>
      <c r="Y291" s="21"/>
      <c r="Z291" s="21"/>
      <c r="AA291" s="21"/>
      <c r="AB291" s="21"/>
      <c r="AC291" s="21"/>
      <c r="AD291" s="21"/>
      <c r="AE291" s="21" t="s">
        <v>73</v>
      </c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</row>
    <row r="292" spans="1:60" outlineLevel="1" x14ac:dyDescent="0.2">
      <c r="A292" s="22">
        <v>223</v>
      </c>
      <c r="B292" s="22" t="s">
        <v>237</v>
      </c>
      <c r="C292" s="56" t="s">
        <v>497</v>
      </c>
      <c r="D292" s="28" t="s">
        <v>72</v>
      </c>
      <c r="E292" s="35">
        <v>30</v>
      </c>
      <c r="F292" s="38"/>
      <c r="G292" s="39">
        <f t="shared" si="30"/>
        <v>0</v>
      </c>
      <c r="H292" s="39"/>
      <c r="I292" s="39">
        <f t="shared" si="31"/>
        <v>0</v>
      </c>
      <c r="J292" s="39"/>
      <c r="K292" s="39">
        <f t="shared" si="32"/>
        <v>0</v>
      </c>
      <c r="L292" s="39">
        <v>21</v>
      </c>
      <c r="M292" s="39">
        <f t="shared" si="33"/>
        <v>0</v>
      </c>
      <c r="N292" s="29">
        <v>0</v>
      </c>
      <c r="O292" s="29">
        <f t="shared" si="34"/>
        <v>0</v>
      </c>
      <c r="P292" s="29">
        <v>0</v>
      </c>
      <c r="Q292" s="29">
        <f t="shared" si="35"/>
        <v>0</v>
      </c>
      <c r="R292" s="29"/>
      <c r="S292" s="29"/>
      <c r="T292" s="30">
        <v>0</v>
      </c>
      <c r="U292" s="29">
        <f t="shared" si="36"/>
        <v>0</v>
      </c>
      <c r="V292" s="21"/>
      <c r="W292" s="21"/>
      <c r="X292" s="21"/>
      <c r="Y292" s="21"/>
      <c r="Z292" s="21"/>
      <c r="AA292" s="21"/>
      <c r="AB292" s="21"/>
      <c r="AC292" s="21"/>
      <c r="AD292" s="21"/>
      <c r="AE292" s="21" t="s">
        <v>73</v>
      </c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</row>
    <row r="293" spans="1:60" ht="22.5" outlineLevel="1" x14ac:dyDescent="0.2">
      <c r="A293" s="22">
        <v>224</v>
      </c>
      <c r="B293" s="22" t="s">
        <v>238</v>
      </c>
      <c r="C293" s="56" t="s">
        <v>498</v>
      </c>
      <c r="D293" s="28" t="s">
        <v>72</v>
      </c>
      <c r="E293" s="35">
        <v>15</v>
      </c>
      <c r="F293" s="38"/>
      <c r="G293" s="39">
        <f t="shared" si="30"/>
        <v>0</v>
      </c>
      <c r="H293" s="39"/>
      <c r="I293" s="39">
        <f t="shared" si="31"/>
        <v>0</v>
      </c>
      <c r="J293" s="39"/>
      <c r="K293" s="39">
        <f t="shared" si="32"/>
        <v>0</v>
      </c>
      <c r="L293" s="39">
        <v>21</v>
      </c>
      <c r="M293" s="39">
        <f t="shared" si="33"/>
        <v>0</v>
      </c>
      <c r="N293" s="29">
        <v>0</v>
      </c>
      <c r="O293" s="29">
        <f t="shared" si="34"/>
        <v>0</v>
      </c>
      <c r="P293" s="29">
        <v>0</v>
      </c>
      <c r="Q293" s="29">
        <f t="shared" si="35"/>
        <v>0</v>
      </c>
      <c r="R293" s="29"/>
      <c r="S293" s="29"/>
      <c r="T293" s="30">
        <v>0</v>
      </c>
      <c r="U293" s="29">
        <f t="shared" si="36"/>
        <v>0</v>
      </c>
      <c r="V293" s="21"/>
      <c r="W293" s="21"/>
      <c r="X293" s="21"/>
      <c r="Y293" s="21"/>
      <c r="Z293" s="21"/>
      <c r="AA293" s="21"/>
      <c r="AB293" s="21"/>
      <c r="AC293" s="21"/>
      <c r="AD293" s="21"/>
      <c r="AE293" s="21" t="s">
        <v>73</v>
      </c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</row>
    <row r="294" spans="1:60" outlineLevel="1" x14ac:dyDescent="0.2">
      <c r="A294" s="22">
        <v>225</v>
      </c>
      <c r="B294" s="22" t="s">
        <v>239</v>
      </c>
      <c r="C294" s="56" t="s">
        <v>499</v>
      </c>
      <c r="D294" s="28" t="s">
        <v>72</v>
      </c>
      <c r="E294" s="35">
        <v>10</v>
      </c>
      <c r="F294" s="38"/>
      <c r="G294" s="39">
        <f t="shared" si="30"/>
        <v>0</v>
      </c>
      <c r="H294" s="39"/>
      <c r="I294" s="39">
        <f t="shared" si="31"/>
        <v>0</v>
      </c>
      <c r="J294" s="39"/>
      <c r="K294" s="39">
        <f t="shared" si="32"/>
        <v>0</v>
      </c>
      <c r="L294" s="39">
        <v>21</v>
      </c>
      <c r="M294" s="39">
        <f t="shared" si="33"/>
        <v>0</v>
      </c>
      <c r="N294" s="29">
        <v>0</v>
      </c>
      <c r="O294" s="29">
        <f t="shared" si="34"/>
        <v>0</v>
      </c>
      <c r="P294" s="29">
        <v>0</v>
      </c>
      <c r="Q294" s="29">
        <f t="shared" si="35"/>
        <v>0</v>
      </c>
      <c r="R294" s="29"/>
      <c r="S294" s="29"/>
      <c r="T294" s="30">
        <v>0</v>
      </c>
      <c r="U294" s="29">
        <f t="shared" si="36"/>
        <v>0</v>
      </c>
      <c r="V294" s="21"/>
      <c r="W294" s="21"/>
      <c r="X294" s="21"/>
      <c r="Y294" s="21"/>
      <c r="Z294" s="21"/>
      <c r="AA294" s="21"/>
      <c r="AB294" s="21"/>
      <c r="AC294" s="21"/>
      <c r="AD294" s="21"/>
      <c r="AE294" s="21" t="s">
        <v>73</v>
      </c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</row>
    <row r="295" spans="1:60" outlineLevel="1" x14ac:dyDescent="0.2">
      <c r="A295" s="22">
        <v>226</v>
      </c>
      <c r="B295" s="22" t="s">
        <v>240</v>
      </c>
      <c r="C295" s="56" t="s">
        <v>241</v>
      </c>
      <c r="D295" s="28" t="s">
        <v>72</v>
      </c>
      <c r="E295" s="35">
        <v>15</v>
      </c>
      <c r="F295" s="38"/>
      <c r="G295" s="39">
        <f t="shared" si="30"/>
        <v>0</v>
      </c>
      <c r="H295" s="39"/>
      <c r="I295" s="39">
        <f t="shared" si="31"/>
        <v>0</v>
      </c>
      <c r="J295" s="39"/>
      <c r="K295" s="39">
        <f t="shared" si="32"/>
        <v>0</v>
      </c>
      <c r="L295" s="39">
        <v>21</v>
      </c>
      <c r="M295" s="39">
        <f t="shared" si="33"/>
        <v>0</v>
      </c>
      <c r="N295" s="29">
        <v>0</v>
      </c>
      <c r="O295" s="29">
        <f t="shared" si="34"/>
        <v>0</v>
      </c>
      <c r="P295" s="29">
        <v>0</v>
      </c>
      <c r="Q295" s="29">
        <f t="shared" si="35"/>
        <v>0</v>
      </c>
      <c r="R295" s="29"/>
      <c r="S295" s="29"/>
      <c r="T295" s="30">
        <v>0</v>
      </c>
      <c r="U295" s="29">
        <f t="shared" si="36"/>
        <v>0</v>
      </c>
      <c r="V295" s="21"/>
      <c r="W295" s="21"/>
      <c r="X295" s="21"/>
      <c r="Y295" s="21"/>
      <c r="Z295" s="21"/>
      <c r="AA295" s="21"/>
      <c r="AB295" s="21"/>
      <c r="AC295" s="21"/>
      <c r="AD295" s="21"/>
      <c r="AE295" s="21" t="s">
        <v>73</v>
      </c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</row>
    <row r="296" spans="1:60" outlineLevel="1" x14ac:dyDescent="0.2">
      <c r="A296" s="22">
        <v>227</v>
      </c>
      <c r="B296" s="22" t="s">
        <v>242</v>
      </c>
      <c r="C296" s="56" t="s">
        <v>243</v>
      </c>
      <c r="D296" s="28" t="s">
        <v>72</v>
      </c>
      <c r="E296" s="35">
        <v>15</v>
      </c>
      <c r="F296" s="38"/>
      <c r="G296" s="39">
        <f t="shared" si="30"/>
        <v>0</v>
      </c>
      <c r="H296" s="39"/>
      <c r="I296" s="39">
        <f t="shared" si="31"/>
        <v>0</v>
      </c>
      <c r="J296" s="39"/>
      <c r="K296" s="39">
        <f t="shared" si="32"/>
        <v>0</v>
      </c>
      <c r="L296" s="39">
        <v>21</v>
      </c>
      <c r="M296" s="39">
        <f t="shared" si="33"/>
        <v>0</v>
      </c>
      <c r="N296" s="29">
        <v>0</v>
      </c>
      <c r="O296" s="29">
        <f t="shared" si="34"/>
        <v>0</v>
      </c>
      <c r="P296" s="29">
        <v>0</v>
      </c>
      <c r="Q296" s="29">
        <f t="shared" si="35"/>
        <v>0</v>
      </c>
      <c r="R296" s="29"/>
      <c r="S296" s="29"/>
      <c r="T296" s="30">
        <v>0</v>
      </c>
      <c r="U296" s="29">
        <f t="shared" si="36"/>
        <v>0</v>
      </c>
      <c r="V296" s="21"/>
      <c r="W296" s="21"/>
      <c r="X296" s="21"/>
      <c r="Y296" s="21"/>
      <c r="Z296" s="21"/>
      <c r="AA296" s="21"/>
      <c r="AB296" s="21"/>
      <c r="AC296" s="21"/>
      <c r="AD296" s="21"/>
      <c r="AE296" s="21" t="s">
        <v>73</v>
      </c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</row>
    <row r="297" spans="1:60" outlineLevel="1" x14ac:dyDescent="0.2">
      <c r="A297" s="22">
        <v>228</v>
      </c>
      <c r="B297" s="22" t="s">
        <v>244</v>
      </c>
      <c r="C297" s="56" t="s">
        <v>500</v>
      </c>
      <c r="D297" s="28" t="s">
        <v>72</v>
      </c>
      <c r="E297" s="35">
        <v>30</v>
      </c>
      <c r="F297" s="38"/>
      <c r="G297" s="39">
        <f t="shared" si="30"/>
        <v>0</v>
      </c>
      <c r="H297" s="39"/>
      <c r="I297" s="39">
        <f t="shared" si="31"/>
        <v>0</v>
      </c>
      <c r="J297" s="39"/>
      <c r="K297" s="39">
        <f t="shared" si="32"/>
        <v>0</v>
      </c>
      <c r="L297" s="39">
        <v>21</v>
      </c>
      <c r="M297" s="39">
        <f t="shared" si="33"/>
        <v>0</v>
      </c>
      <c r="N297" s="29">
        <v>0</v>
      </c>
      <c r="O297" s="29">
        <f t="shared" si="34"/>
        <v>0</v>
      </c>
      <c r="P297" s="29">
        <v>0</v>
      </c>
      <c r="Q297" s="29">
        <f t="shared" si="35"/>
        <v>0</v>
      </c>
      <c r="R297" s="29"/>
      <c r="S297" s="29"/>
      <c r="T297" s="30">
        <v>0</v>
      </c>
      <c r="U297" s="29">
        <f t="shared" si="36"/>
        <v>0</v>
      </c>
      <c r="V297" s="21"/>
      <c r="W297" s="21"/>
      <c r="X297" s="21"/>
      <c r="Y297" s="21"/>
      <c r="Z297" s="21"/>
      <c r="AA297" s="21"/>
      <c r="AB297" s="21"/>
      <c r="AC297" s="21"/>
      <c r="AD297" s="21"/>
      <c r="AE297" s="21" t="s">
        <v>73</v>
      </c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</row>
    <row r="298" spans="1:60" ht="225" outlineLevel="1" x14ac:dyDescent="0.2">
      <c r="A298" s="22"/>
      <c r="B298" s="22"/>
      <c r="C298" s="57" t="s">
        <v>501</v>
      </c>
      <c r="D298" s="28"/>
      <c r="E298" s="35"/>
      <c r="F298" s="38"/>
      <c r="G298" s="39"/>
      <c r="H298" s="39"/>
      <c r="I298" s="39"/>
      <c r="J298" s="39"/>
      <c r="K298" s="39"/>
      <c r="L298" s="39"/>
      <c r="M298" s="39"/>
      <c r="N298" s="29"/>
      <c r="O298" s="29"/>
      <c r="P298" s="29"/>
      <c r="Q298" s="29"/>
      <c r="R298" s="29"/>
      <c r="S298" s="29"/>
      <c r="T298" s="30"/>
      <c r="U298" s="29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</row>
    <row r="299" spans="1:60" outlineLevel="1" x14ac:dyDescent="0.2">
      <c r="A299" s="22">
        <v>229</v>
      </c>
      <c r="B299" s="22" t="s">
        <v>245</v>
      </c>
      <c r="C299" s="56" t="s">
        <v>502</v>
      </c>
      <c r="D299" s="28" t="s">
        <v>72</v>
      </c>
      <c r="E299" s="35">
        <v>30</v>
      </c>
      <c r="F299" s="38"/>
      <c r="G299" s="39">
        <f t="shared" si="30"/>
        <v>0</v>
      </c>
      <c r="H299" s="39"/>
      <c r="I299" s="39">
        <f t="shared" si="31"/>
        <v>0</v>
      </c>
      <c r="J299" s="39"/>
      <c r="K299" s="39">
        <f t="shared" si="32"/>
        <v>0</v>
      </c>
      <c r="L299" s="39">
        <v>21</v>
      </c>
      <c r="M299" s="39">
        <f t="shared" si="33"/>
        <v>0</v>
      </c>
      <c r="N299" s="29">
        <v>0</v>
      </c>
      <c r="O299" s="29">
        <f t="shared" si="34"/>
        <v>0</v>
      </c>
      <c r="P299" s="29">
        <v>0</v>
      </c>
      <c r="Q299" s="29">
        <f t="shared" si="35"/>
        <v>0</v>
      </c>
      <c r="R299" s="29"/>
      <c r="S299" s="29"/>
      <c r="T299" s="30">
        <v>0</v>
      </c>
      <c r="U299" s="29">
        <f t="shared" si="36"/>
        <v>0</v>
      </c>
      <c r="V299" s="21"/>
      <c r="W299" s="21"/>
      <c r="X299" s="21"/>
      <c r="Y299" s="21"/>
      <c r="Z299" s="21"/>
      <c r="AA299" s="21"/>
      <c r="AB299" s="21"/>
      <c r="AC299" s="21"/>
      <c r="AD299" s="21"/>
      <c r="AE299" s="21" t="s">
        <v>73</v>
      </c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</row>
    <row r="300" spans="1:60" ht="22.5" outlineLevel="1" x14ac:dyDescent="0.2">
      <c r="A300" s="22">
        <v>230</v>
      </c>
      <c r="B300" s="22" t="s">
        <v>246</v>
      </c>
      <c r="C300" s="56" t="s">
        <v>291</v>
      </c>
      <c r="D300" s="28" t="s">
        <v>72</v>
      </c>
      <c r="E300" s="35">
        <v>1</v>
      </c>
      <c r="F300" s="38"/>
      <c r="G300" s="39">
        <f t="shared" si="30"/>
        <v>0</v>
      </c>
      <c r="H300" s="39"/>
      <c r="I300" s="39">
        <f t="shared" si="31"/>
        <v>0</v>
      </c>
      <c r="J300" s="39"/>
      <c r="K300" s="39">
        <f t="shared" si="32"/>
        <v>0</v>
      </c>
      <c r="L300" s="39">
        <v>21</v>
      </c>
      <c r="M300" s="39">
        <f t="shared" si="33"/>
        <v>0</v>
      </c>
      <c r="N300" s="29">
        <v>0</v>
      </c>
      <c r="O300" s="29">
        <f t="shared" si="34"/>
        <v>0</v>
      </c>
      <c r="P300" s="29">
        <v>0</v>
      </c>
      <c r="Q300" s="29">
        <f t="shared" si="35"/>
        <v>0</v>
      </c>
      <c r="R300" s="29"/>
      <c r="S300" s="29"/>
      <c r="T300" s="30">
        <v>0</v>
      </c>
      <c r="U300" s="29">
        <f t="shared" si="36"/>
        <v>0</v>
      </c>
      <c r="V300" s="21"/>
      <c r="W300" s="21"/>
      <c r="X300" s="21"/>
      <c r="Y300" s="21"/>
      <c r="Z300" s="21"/>
      <c r="AA300" s="21"/>
      <c r="AB300" s="21"/>
      <c r="AC300" s="21"/>
      <c r="AD300" s="21"/>
      <c r="AE300" s="21" t="s">
        <v>73</v>
      </c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</row>
    <row r="301" spans="1:60" x14ac:dyDescent="0.2">
      <c r="A301" s="23" t="s">
        <v>70</v>
      </c>
      <c r="B301" s="23" t="s">
        <v>33</v>
      </c>
      <c r="C301" s="58" t="s">
        <v>34</v>
      </c>
      <c r="D301" s="32"/>
      <c r="E301" s="37"/>
      <c r="F301" s="40"/>
      <c r="G301" s="40">
        <f>SUM(G302:G304)</f>
        <v>0</v>
      </c>
      <c r="H301" s="40"/>
      <c r="I301" s="40">
        <f>SUM(I302:I304)</f>
        <v>0</v>
      </c>
      <c r="J301" s="40"/>
      <c r="K301" s="40">
        <f>SUM(K302:K304)</f>
        <v>0</v>
      </c>
      <c r="L301" s="40"/>
      <c r="M301" s="40">
        <f>SUM(M302:M304)</f>
        <v>0</v>
      </c>
      <c r="N301" s="33"/>
      <c r="O301" s="33">
        <f>SUM(O302:O304)</f>
        <v>0</v>
      </c>
      <c r="P301" s="33"/>
      <c r="Q301" s="33">
        <f>SUM(Q302:Q304)</f>
        <v>0</v>
      </c>
      <c r="R301" s="33"/>
      <c r="S301" s="33"/>
      <c r="T301" s="34"/>
      <c r="U301" s="33">
        <f>SUM(U302:U304)</f>
        <v>0</v>
      </c>
      <c r="AE301" t="s">
        <v>71</v>
      </c>
    </row>
    <row r="302" spans="1:60" ht="22.5" outlineLevel="1" x14ac:dyDescent="0.2">
      <c r="A302" s="22">
        <v>239</v>
      </c>
      <c r="B302" s="22" t="s">
        <v>247</v>
      </c>
      <c r="C302" s="56" t="s">
        <v>293</v>
      </c>
      <c r="D302" s="28" t="s">
        <v>72</v>
      </c>
      <c r="E302" s="35">
        <v>1</v>
      </c>
      <c r="F302" s="38"/>
      <c r="G302" s="39">
        <f>ROUND(E302*F302,2)</f>
        <v>0</v>
      </c>
      <c r="H302" s="39"/>
      <c r="I302" s="39">
        <f>ROUND(E302*H302,2)</f>
        <v>0</v>
      </c>
      <c r="J302" s="39"/>
      <c r="K302" s="39">
        <f>ROUND(E302*J302,2)</f>
        <v>0</v>
      </c>
      <c r="L302" s="39">
        <v>21</v>
      </c>
      <c r="M302" s="39">
        <f>G302*(1+L302/100)</f>
        <v>0</v>
      </c>
      <c r="N302" s="29">
        <v>0</v>
      </c>
      <c r="O302" s="29">
        <f>ROUND(E302*N302,5)</f>
        <v>0</v>
      </c>
      <c r="P302" s="29">
        <v>0</v>
      </c>
      <c r="Q302" s="29">
        <f>ROUND(E302*P302,5)</f>
        <v>0</v>
      </c>
      <c r="R302" s="29"/>
      <c r="S302" s="29"/>
      <c r="T302" s="30">
        <v>0</v>
      </c>
      <c r="U302" s="29">
        <f>ROUND(E302*T302,2)</f>
        <v>0</v>
      </c>
      <c r="V302" s="21"/>
      <c r="W302" s="21"/>
      <c r="X302" s="21"/>
      <c r="Y302" s="21"/>
      <c r="Z302" s="21"/>
      <c r="AA302" s="21"/>
      <c r="AB302" s="21"/>
      <c r="AC302" s="21"/>
      <c r="AD302" s="21"/>
      <c r="AE302" s="21" t="s">
        <v>73</v>
      </c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</row>
    <row r="303" spans="1:60" outlineLevel="1" x14ac:dyDescent="0.2">
      <c r="A303" s="22">
        <v>240</v>
      </c>
      <c r="B303" s="22" t="s">
        <v>248</v>
      </c>
      <c r="C303" s="56" t="s">
        <v>415</v>
      </c>
      <c r="D303" s="28" t="s">
        <v>72</v>
      </c>
      <c r="E303" s="35">
        <v>1</v>
      </c>
      <c r="F303" s="38"/>
      <c r="G303" s="39">
        <f>ROUND(E303*F303,2)</f>
        <v>0</v>
      </c>
      <c r="H303" s="39"/>
      <c r="I303" s="39">
        <f>ROUND(E303*H303,2)</f>
        <v>0</v>
      </c>
      <c r="J303" s="39"/>
      <c r="K303" s="39">
        <f>ROUND(E303*J303,2)</f>
        <v>0</v>
      </c>
      <c r="L303" s="39">
        <v>21</v>
      </c>
      <c r="M303" s="39">
        <f>G303*(1+L303/100)</f>
        <v>0</v>
      </c>
      <c r="N303" s="29">
        <v>0</v>
      </c>
      <c r="O303" s="29">
        <f>ROUND(E303*N303,5)</f>
        <v>0</v>
      </c>
      <c r="P303" s="29">
        <v>0</v>
      </c>
      <c r="Q303" s="29">
        <f>ROUND(E303*P303,5)</f>
        <v>0</v>
      </c>
      <c r="R303" s="29"/>
      <c r="S303" s="29"/>
      <c r="T303" s="30">
        <v>0</v>
      </c>
      <c r="U303" s="29">
        <f>ROUND(E303*T303,2)</f>
        <v>0</v>
      </c>
      <c r="V303" s="21"/>
      <c r="W303" s="21"/>
      <c r="X303" s="21"/>
      <c r="Y303" s="21"/>
      <c r="Z303" s="21"/>
      <c r="AA303" s="21"/>
      <c r="AB303" s="21"/>
      <c r="AC303" s="21"/>
      <c r="AD303" s="21"/>
      <c r="AE303" s="21" t="s">
        <v>73</v>
      </c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</row>
    <row r="304" spans="1:60" ht="22.5" outlineLevel="1" x14ac:dyDescent="0.2">
      <c r="A304" s="22">
        <v>241</v>
      </c>
      <c r="B304" s="22" t="s">
        <v>249</v>
      </c>
      <c r="C304" s="56" t="s">
        <v>291</v>
      </c>
      <c r="D304" s="28" t="s">
        <v>72</v>
      </c>
      <c r="E304" s="35">
        <v>1</v>
      </c>
      <c r="F304" s="38"/>
      <c r="G304" s="39">
        <f>ROUND(E304*F304,2)</f>
        <v>0</v>
      </c>
      <c r="H304" s="39"/>
      <c r="I304" s="39">
        <f>ROUND(E304*H304,2)</f>
        <v>0</v>
      </c>
      <c r="J304" s="39"/>
      <c r="K304" s="39">
        <f>ROUND(E304*J304,2)</f>
        <v>0</v>
      </c>
      <c r="L304" s="39">
        <v>21</v>
      </c>
      <c r="M304" s="39">
        <f>G304*(1+L304/100)</f>
        <v>0</v>
      </c>
      <c r="N304" s="29">
        <v>0</v>
      </c>
      <c r="O304" s="29">
        <f>ROUND(E304*N304,5)</f>
        <v>0</v>
      </c>
      <c r="P304" s="29">
        <v>0</v>
      </c>
      <c r="Q304" s="29">
        <f>ROUND(E304*P304,5)</f>
        <v>0</v>
      </c>
      <c r="R304" s="29"/>
      <c r="S304" s="29"/>
      <c r="T304" s="30">
        <v>0</v>
      </c>
      <c r="U304" s="29">
        <f>ROUND(E304*T304,2)</f>
        <v>0</v>
      </c>
      <c r="V304" s="21"/>
      <c r="W304" s="21"/>
      <c r="X304" s="21"/>
      <c r="Y304" s="21"/>
      <c r="Z304" s="21"/>
      <c r="AA304" s="21"/>
      <c r="AB304" s="21"/>
      <c r="AC304" s="21"/>
      <c r="AD304" s="21"/>
      <c r="AE304" s="21" t="s">
        <v>73</v>
      </c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</row>
    <row r="305" spans="1:60" x14ac:dyDescent="0.2">
      <c r="A305" s="23" t="s">
        <v>70</v>
      </c>
      <c r="B305" s="23" t="s">
        <v>35</v>
      </c>
      <c r="C305" s="58" t="s">
        <v>36</v>
      </c>
      <c r="D305" s="32"/>
      <c r="E305" s="37"/>
      <c r="F305" s="40"/>
      <c r="G305" s="40">
        <f>SUM(G306:G308)</f>
        <v>0</v>
      </c>
      <c r="H305" s="40"/>
      <c r="I305" s="40">
        <f>SUM(I306:I308)</f>
        <v>0</v>
      </c>
      <c r="J305" s="40"/>
      <c r="K305" s="40">
        <f>SUM(K306:K308)</f>
        <v>0</v>
      </c>
      <c r="L305" s="40"/>
      <c r="M305" s="40">
        <f>SUM(M306:M308)</f>
        <v>0</v>
      </c>
      <c r="N305" s="33"/>
      <c r="O305" s="33">
        <f>SUM(O306:O308)</f>
        <v>0</v>
      </c>
      <c r="P305" s="33"/>
      <c r="Q305" s="33">
        <f>SUM(Q306:Q308)</f>
        <v>0</v>
      </c>
      <c r="R305" s="33"/>
      <c r="S305" s="33"/>
      <c r="T305" s="34"/>
      <c r="U305" s="33">
        <f>SUM(U306:U308)</f>
        <v>0</v>
      </c>
      <c r="AE305" t="s">
        <v>71</v>
      </c>
    </row>
    <row r="306" spans="1:60" ht="22.5" outlineLevel="1" x14ac:dyDescent="0.2">
      <c r="A306" s="22">
        <v>248</v>
      </c>
      <c r="B306" s="22" t="s">
        <v>250</v>
      </c>
      <c r="C306" s="56" t="s">
        <v>293</v>
      </c>
      <c r="D306" s="28" t="s">
        <v>72</v>
      </c>
      <c r="E306" s="35">
        <v>1</v>
      </c>
      <c r="F306" s="38"/>
      <c r="G306" s="39">
        <f>ROUND(E306*F306,2)</f>
        <v>0</v>
      </c>
      <c r="H306" s="39"/>
      <c r="I306" s="39">
        <f>ROUND(E306*H306,2)</f>
        <v>0</v>
      </c>
      <c r="J306" s="39"/>
      <c r="K306" s="39">
        <f>ROUND(E306*J306,2)</f>
        <v>0</v>
      </c>
      <c r="L306" s="39">
        <v>21</v>
      </c>
      <c r="M306" s="39">
        <f>G306*(1+L306/100)</f>
        <v>0</v>
      </c>
      <c r="N306" s="29">
        <v>0</v>
      </c>
      <c r="O306" s="29">
        <f>ROUND(E306*N306,5)</f>
        <v>0</v>
      </c>
      <c r="P306" s="29">
        <v>0</v>
      </c>
      <c r="Q306" s="29">
        <f>ROUND(E306*P306,5)</f>
        <v>0</v>
      </c>
      <c r="R306" s="29"/>
      <c r="S306" s="29"/>
      <c r="T306" s="30">
        <v>0</v>
      </c>
      <c r="U306" s="29">
        <f>ROUND(E306*T306,2)</f>
        <v>0</v>
      </c>
      <c r="V306" s="21"/>
      <c r="W306" s="21"/>
      <c r="X306" s="21"/>
      <c r="Y306" s="21"/>
      <c r="Z306" s="21"/>
      <c r="AA306" s="21"/>
      <c r="AB306" s="21"/>
      <c r="AC306" s="21"/>
      <c r="AD306" s="21"/>
      <c r="AE306" s="21" t="s">
        <v>73</v>
      </c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</row>
    <row r="307" spans="1:60" outlineLevel="1" x14ac:dyDescent="0.2">
      <c r="A307" s="22">
        <v>249</v>
      </c>
      <c r="B307" s="22" t="s">
        <v>251</v>
      </c>
      <c r="C307" s="56" t="s">
        <v>415</v>
      </c>
      <c r="D307" s="28" t="s">
        <v>72</v>
      </c>
      <c r="E307" s="35">
        <v>1</v>
      </c>
      <c r="F307" s="38"/>
      <c r="G307" s="39">
        <f>ROUND(E307*F307,2)</f>
        <v>0</v>
      </c>
      <c r="H307" s="39"/>
      <c r="I307" s="39">
        <f>ROUND(E307*H307,2)</f>
        <v>0</v>
      </c>
      <c r="J307" s="39"/>
      <c r="K307" s="39">
        <f>ROUND(E307*J307,2)</f>
        <v>0</v>
      </c>
      <c r="L307" s="39">
        <v>21</v>
      </c>
      <c r="M307" s="39">
        <f>G307*(1+L307/100)</f>
        <v>0</v>
      </c>
      <c r="N307" s="29">
        <v>0</v>
      </c>
      <c r="O307" s="29">
        <f>ROUND(E307*N307,5)</f>
        <v>0</v>
      </c>
      <c r="P307" s="29">
        <v>0</v>
      </c>
      <c r="Q307" s="29">
        <f>ROUND(E307*P307,5)</f>
        <v>0</v>
      </c>
      <c r="R307" s="29"/>
      <c r="S307" s="29"/>
      <c r="T307" s="30">
        <v>0</v>
      </c>
      <c r="U307" s="29">
        <f>ROUND(E307*T307,2)</f>
        <v>0</v>
      </c>
      <c r="V307" s="21"/>
      <c r="W307" s="21"/>
      <c r="X307" s="21"/>
      <c r="Y307" s="21"/>
      <c r="Z307" s="21"/>
      <c r="AA307" s="21"/>
      <c r="AB307" s="21"/>
      <c r="AC307" s="21"/>
      <c r="AD307" s="21"/>
      <c r="AE307" s="21" t="s">
        <v>73</v>
      </c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</row>
    <row r="308" spans="1:60" ht="22.5" outlineLevel="1" x14ac:dyDescent="0.2">
      <c r="A308" s="22">
        <v>250</v>
      </c>
      <c r="B308" s="22" t="s">
        <v>252</v>
      </c>
      <c r="C308" s="56" t="s">
        <v>291</v>
      </c>
      <c r="D308" s="28" t="s">
        <v>72</v>
      </c>
      <c r="E308" s="35">
        <v>1</v>
      </c>
      <c r="F308" s="38"/>
      <c r="G308" s="39">
        <f>ROUND(E308*F308,2)</f>
        <v>0</v>
      </c>
      <c r="H308" s="39"/>
      <c r="I308" s="39">
        <f>ROUND(E308*H308,2)</f>
        <v>0</v>
      </c>
      <c r="J308" s="39"/>
      <c r="K308" s="39">
        <f>ROUND(E308*J308,2)</f>
        <v>0</v>
      </c>
      <c r="L308" s="39">
        <v>21</v>
      </c>
      <c r="M308" s="39">
        <f>G308*(1+L308/100)</f>
        <v>0</v>
      </c>
      <c r="N308" s="29">
        <v>0</v>
      </c>
      <c r="O308" s="29">
        <f>ROUND(E308*N308,5)</f>
        <v>0</v>
      </c>
      <c r="P308" s="29">
        <v>0</v>
      </c>
      <c r="Q308" s="29">
        <f>ROUND(E308*P308,5)</f>
        <v>0</v>
      </c>
      <c r="R308" s="29"/>
      <c r="S308" s="29"/>
      <c r="T308" s="30">
        <v>0</v>
      </c>
      <c r="U308" s="29">
        <f>ROUND(E308*T308,2)</f>
        <v>0</v>
      </c>
      <c r="V308" s="21"/>
      <c r="W308" s="21"/>
      <c r="X308" s="21"/>
      <c r="Y308" s="21"/>
      <c r="Z308" s="21"/>
      <c r="AA308" s="21"/>
      <c r="AB308" s="21"/>
      <c r="AC308" s="21"/>
      <c r="AD308" s="21"/>
      <c r="AE308" s="21" t="s">
        <v>73</v>
      </c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</row>
    <row r="309" spans="1:60" x14ac:dyDescent="0.2">
      <c r="A309" s="23" t="s">
        <v>70</v>
      </c>
      <c r="B309" s="23" t="s">
        <v>37</v>
      </c>
      <c r="C309" s="58" t="s">
        <v>38</v>
      </c>
      <c r="D309" s="32"/>
      <c r="E309" s="37"/>
      <c r="F309" s="40"/>
      <c r="G309" s="40">
        <f>SUM(G310:G319)</f>
        <v>0</v>
      </c>
      <c r="H309" s="40"/>
      <c r="I309" s="40">
        <f>SUM(I310:I319)</f>
        <v>0</v>
      </c>
      <c r="J309" s="40"/>
      <c r="K309" s="40">
        <f>SUM(K310:K319)</f>
        <v>0</v>
      </c>
      <c r="L309" s="40"/>
      <c r="M309" s="40">
        <f>SUM(M310:M319)</f>
        <v>0</v>
      </c>
      <c r="N309" s="33"/>
      <c r="O309" s="33">
        <f>SUM(O310:O319)</f>
        <v>0</v>
      </c>
      <c r="P309" s="33"/>
      <c r="Q309" s="33">
        <f>SUM(Q310:Q319)</f>
        <v>0</v>
      </c>
      <c r="R309" s="33"/>
      <c r="S309" s="33"/>
      <c r="T309" s="34"/>
      <c r="U309" s="33">
        <f>SUM(U310:U319)</f>
        <v>0</v>
      </c>
      <c r="AE309" t="s">
        <v>71</v>
      </c>
    </row>
    <row r="310" spans="1:60" ht="22.5" outlineLevel="1" x14ac:dyDescent="0.2">
      <c r="A310" s="22">
        <v>257</v>
      </c>
      <c r="B310" s="22" t="s">
        <v>320</v>
      </c>
      <c r="C310" s="56" t="s">
        <v>319</v>
      </c>
      <c r="D310" s="28" t="s">
        <v>72</v>
      </c>
      <c r="E310" s="35">
        <v>1</v>
      </c>
      <c r="F310" s="38"/>
      <c r="G310" s="39">
        <f t="shared" ref="G310:G319" si="37">ROUND(E310*F310,2)</f>
        <v>0</v>
      </c>
      <c r="H310" s="39"/>
      <c r="I310" s="39">
        <v>0</v>
      </c>
      <c r="J310" s="39"/>
      <c r="K310" s="39">
        <v>0</v>
      </c>
      <c r="L310" s="39">
        <v>21</v>
      </c>
      <c r="M310" s="39">
        <v>0</v>
      </c>
      <c r="N310" s="29">
        <v>0</v>
      </c>
      <c r="O310" s="29">
        <v>0</v>
      </c>
      <c r="P310" s="29">
        <v>0</v>
      </c>
      <c r="Q310" s="29">
        <v>0</v>
      </c>
      <c r="R310" s="29"/>
      <c r="S310" s="29"/>
      <c r="T310" s="30">
        <v>0</v>
      </c>
      <c r="U310" s="29">
        <v>0</v>
      </c>
      <c r="V310" s="21"/>
      <c r="W310" s="21"/>
      <c r="X310" s="21"/>
      <c r="Y310" s="21"/>
      <c r="Z310" s="21"/>
      <c r="AA310" s="21"/>
      <c r="AB310" s="21"/>
      <c r="AC310" s="21"/>
      <c r="AD310" s="21"/>
      <c r="AE310" s="21" t="s">
        <v>73</v>
      </c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</row>
    <row r="311" spans="1:60" ht="22.5" outlineLevel="1" x14ac:dyDescent="0.2">
      <c r="A311" s="22">
        <v>259</v>
      </c>
      <c r="B311" s="22" t="s">
        <v>253</v>
      </c>
      <c r="C311" s="56" t="s">
        <v>503</v>
      </c>
      <c r="D311" s="28" t="s">
        <v>72</v>
      </c>
      <c r="E311" s="35">
        <v>1</v>
      </c>
      <c r="F311" s="38"/>
      <c r="G311" s="39">
        <f t="shared" si="37"/>
        <v>0</v>
      </c>
      <c r="H311" s="39"/>
      <c r="I311" s="39">
        <f t="shared" ref="I311:I319" si="38">ROUND(E311*H311,2)</f>
        <v>0</v>
      </c>
      <c r="J311" s="39"/>
      <c r="K311" s="39">
        <f t="shared" ref="K311:K319" si="39">ROUND(E311*J311,2)</f>
        <v>0</v>
      </c>
      <c r="L311" s="39">
        <v>21</v>
      </c>
      <c r="M311" s="39">
        <f t="shared" ref="M311:M319" si="40">G311*(1+L311/100)</f>
        <v>0</v>
      </c>
      <c r="N311" s="29">
        <v>0</v>
      </c>
      <c r="O311" s="29">
        <f t="shared" ref="O311:O319" si="41">ROUND(E311*N311,5)</f>
        <v>0</v>
      </c>
      <c r="P311" s="29">
        <v>0</v>
      </c>
      <c r="Q311" s="29">
        <f t="shared" ref="Q311:Q319" si="42">ROUND(E311*P311,5)</f>
        <v>0</v>
      </c>
      <c r="R311" s="29"/>
      <c r="S311" s="29"/>
      <c r="T311" s="30">
        <v>0</v>
      </c>
      <c r="U311" s="29">
        <f t="shared" ref="U311:U319" si="43">ROUND(E311*T311,2)</f>
        <v>0</v>
      </c>
      <c r="V311" s="21"/>
      <c r="W311" s="21"/>
      <c r="X311" s="21"/>
      <c r="Y311" s="21"/>
      <c r="Z311" s="21"/>
      <c r="AA311" s="21"/>
      <c r="AB311" s="21"/>
      <c r="AC311" s="21"/>
      <c r="AD311" s="21"/>
      <c r="AE311" s="21" t="s">
        <v>73</v>
      </c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</row>
    <row r="312" spans="1:60" ht="22.5" outlineLevel="1" x14ac:dyDescent="0.2">
      <c r="A312" s="22">
        <v>260</v>
      </c>
      <c r="B312" s="22" t="s">
        <v>254</v>
      </c>
      <c r="C312" s="56" t="s">
        <v>306</v>
      </c>
      <c r="D312" s="28" t="s">
        <v>72</v>
      </c>
      <c r="E312" s="35">
        <v>1</v>
      </c>
      <c r="F312" s="38"/>
      <c r="G312" s="39">
        <f t="shared" si="37"/>
        <v>0</v>
      </c>
      <c r="H312" s="39"/>
      <c r="I312" s="39">
        <f t="shared" si="38"/>
        <v>0</v>
      </c>
      <c r="J312" s="39"/>
      <c r="K312" s="39">
        <f t="shared" si="39"/>
        <v>0</v>
      </c>
      <c r="L312" s="39">
        <v>21</v>
      </c>
      <c r="M312" s="39">
        <f t="shared" si="40"/>
        <v>0</v>
      </c>
      <c r="N312" s="29">
        <v>0</v>
      </c>
      <c r="O312" s="29">
        <f t="shared" si="41"/>
        <v>0</v>
      </c>
      <c r="P312" s="29">
        <v>0</v>
      </c>
      <c r="Q312" s="29">
        <f t="shared" si="42"/>
        <v>0</v>
      </c>
      <c r="R312" s="29"/>
      <c r="S312" s="29"/>
      <c r="T312" s="30">
        <v>0</v>
      </c>
      <c r="U312" s="29">
        <f t="shared" si="43"/>
        <v>0</v>
      </c>
      <c r="V312" s="21"/>
      <c r="W312" s="21"/>
      <c r="X312" s="21"/>
      <c r="Y312" s="21"/>
      <c r="Z312" s="21"/>
      <c r="AA312" s="21"/>
      <c r="AB312" s="21"/>
      <c r="AC312" s="21"/>
      <c r="AD312" s="21"/>
      <c r="AE312" s="21" t="s">
        <v>73</v>
      </c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</row>
    <row r="313" spans="1:60" ht="22.5" outlineLevel="1" x14ac:dyDescent="0.2">
      <c r="A313" s="22">
        <v>261</v>
      </c>
      <c r="B313" s="22" t="s">
        <v>255</v>
      </c>
      <c r="C313" s="56" t="s">
        <v>504</v>
      </c>
      <c r="D313" s="28" t="s">
        <v>72</v>
      </c>
      <c r="E313" s="35">
        <v>15</v>
      </c>
      <c r="F313" s="38"/>
      <c r="G313" s="39">
        <f t="shared" si="37"/>
        <v>0</v>
      </c>
      <c r="H313" s="39"/>
      <c r="I313" s="39">
        <f t="shared" si="38"/>
        <v>0</v>
      </c>
      <c r="J313" s="39"/>
      <c r="K313" s="39">
        <f t="shared" si="39"/>
        <v>0</v>
      </c>
      <c r="L313" s="39">
        <v>21</v>
      </c>
      <c r="M313" s="39">
        <f t="shared" si="40"/>
        <v>0</v>
      </c>
      <c r="N313" s="29">
        <v>0</v>
      </c>
      <c r="O313" s="29">
        <f t="shared" si="41"/>
        <v>0</v>
      </c>
      <c r="P313" s="29">
        <v>0</v>
      </c>
      <c r="Q313" s="29">
        <f t="shared" si="42"/>
        <v>0</v>
      </c>
      <c r="R313" s="29"/>
      <c r="S313" s="29"/>
      <c r="T313" s="30">
        <v>0</v>
      </c>
      <c r="U313" s="29">
        <f t="shared" si="43"/>
        <v>0</v>
      </c>
      <c r="V313" s="21"/>
      <c r="W313" s="21"/>
      <c r="X313" s="21"/>
      <c r="Y313" s="21"/>
      <c r="Z313" s="21"/>
      <c r="AA313" s="21"/>
      <c r="AB313" s="21"/>
      <c r="AC313" s="21"/>
      <c r="AD313" s="21"/>
      <c r="AE313" s="21" t="s">
        <v>73</v>
      </c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</row>
    <row r="314" spans="1:60" ht="22.5" outlineLevel="1" x14ac:dyDescent="0.2">
      <c r="A314" s="22">
        <v>262</v>
      </c>
      <c r="B314" s="22" t="s">
        <v>256</v>
      </c>
      <c r="C314" s="56" t="s">
        <v>307</v>
      </c>
      <c r="D314" s="28" t="s">
        <v>72</v>
      </c>
      <c r="E314" s="35">
        <v>30</v>
      </c>
      <c r="F314" s="38"/>
      <c r="G314" s="39">
        <f t="shared" si="37"/>
        <v>0</v>
      </c>
      <c r="H314" s="39"/>
      <c r="I314" s="39">
        <f t="shared" si="38"/>
        <v>0</v>
      </c>
      <c r="J314" s="39"/>
      <c r="K314" s="39">
        <f t="shared" si="39"/>
        <v>0</v>
      </c>
      <c r="L314" s="39">
        <v>21</v>
      </c>
      <c r="M314" s="39">
        <f t="shared" si="40"/>
        <v>0</v>
      </c>
      <c r="N314" s="29">
        <v>0</v>
      </c>
      <c r="O314" s="29">
        <f t="shared" si="41"/>
        <v>0</v>
      </c>
      <c r="P314" s="29">
        <v>0</v>
      </c>
      <c r="Q314" s="29">
        <f t="shared" si="42"/>
        <v>0</v>
      </c>
      <c r="R314" s="29"/>
      <c r="S314" s="29"/>
      <c r="T314" s="30">
        <v>0</v>
      </c>
      <c r="U314" s="29">
        <f t="shared" si="43"/>
        <v>0</v>
      </c>
      <c r="V314" s="21"/>
      <c r="W314" s="21"/>
      <c r="X314" s="21"/>
      <c r="Y314" s="21"/>
      <c r="Z314" s="21"/>
      <c r="AA314" s="21"/>
      <c r="AB314" s="21"/>
      <c r="AC314" s="21"/>
      <c r="AD314" s="21"/>
      <c r="AE314" s="21" t="s">
        <v>73</v>
      </c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</row>
    <row r="315" spans="1:60" ht="33.75" outlineLevel="1" x14ac:dyDescent="0.2">
      <c r="A315" s="22">
        <v>263</v>
      </c>
      <c r="B315" s="22" t="s">
        <v>257</v>
      </c>
      <c r="C315" s="56" t="s">
        <v>308</v>
      </c>
      <c r="D315" s="28" t="s">
        <v>72</v>
      </c>
      <c r="E315" s="35">
        <v>30</v>
      </c>
      <c r="F315" s="38"/>
      <c r="G315" s="39">
        <f t="shared" si="37"/>
        <v>0</v>
      </c>
      <c r="H315" s="39"/>
      <c r="I315" s="39">
        <f t="shared" si="38"/>
        <v>0</v>
      </c>
      <c r="J315" s="39"/>
      <c r="K315" s="39">
        <f t="shared" si="39"/>
        <v>0</v>
      </c>
      <c r="L315" s="39">
        <v>21</v>
      </c>
      <c r="M315" s="39">
        <f t="shared" si="40"/>
        <v>0</v>
      </c>
      <c r="N315" s="29">
        <v>0</v>
      </c>
      <c r="O315" s="29">
        <f t="shared" si="41"/>
        <v>0</v>
      </c>
      <c r="P315" s="29">
        <v>0</v>
      </c>
      <c r="Q315" s="29">
        <f t="shared" si="42"/>
        <v>0</v>
      </c>
      <c r="R315" s="29"/>
      <c r="S315" s="29"/>
      <c r="T315" s="30">
        <v>0</v>
      </c>
      <c r="U315" s="29">
        <f t="shared" si="43"/>
        <v>0</v>
      </c>
      <c r="V315" s="21"/>
      <c r="W315" s="21"/>
      <c r="X315" s="21"/>
      <c r="Y315" s="21"/>
      <c r="Z315" s="21"/>
      <c r="AA315" s="21"/>
      <c r="AB315" s="21"/>
      <c r="AC315" s="21"/>
      <c r="AD315" s="21"/>
      <c r="AE315" s="21" t="s">
        <v>73</v>
      </c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</row>
    <row r="316" spans="1:60" ht="22.5" outlineLevel="1" x14ac:dyDescent="0.2">
      <c r="A316" s="22">
        <v>264</v>
      </c>
      <c r="B316" s="22" t="s">
        <v>258</v>
      </c>
      <c r="C316" s="56" t="s">
        <v>505</v>
      </c>
      <c r="D316" s="28" t="s">
        <v>72</v>
      </c>
      <c r="E316" s="35">
        <v>2</v>
      </c>
      <c r="F316" s="38"/>
      <c r="G316" s="39">
        <f t="shared" si="37"/>
        <v>0</v>
      </c>
      <c r="H316" s="39"/>
      <c r="I316" s="39">
        <f t="shared" si="38"/>
        <v>0</v>
      </c>
      <c r="J316" s="39"/>
      <c r="K316" s="39">
        <f t="shared" si="39"/>
        <v>0</v>
      </c>
      <c r="L316" s="39">
        <v>21</v>
      </c>
      <c r="M316" s="39">
        <f t="shared" si="40"/>
        <v>0</v>
      </c>
      <c r="N316" s="29">
        <v>0</v>
      </c>
      <c r="O316" s="29">
        <f t="shared" si="41"/>
        <v>0</v>
      </c>
      <c r="P316" s="29">
        <v>0</v>
      </c>
      <c r="Q316" s="29">
        <f t="shared" si="42"/>
        <v>0</v>
      </c>
      <c r="R316" s="29"/>
      <c r="S316" s="29"/>
      <c r="T316" s="30">
        <v>0</v>
      </c>
      <c r="U316" s="29">
        <f t="shared" si="43"/>
        <v>0</v>
      </c>
      <c r="V316" s="21"/>
      <c r="W316" s="21"/>
      <c r="X316" s="21"/>
      <c r="Y316" s="21"/>
      <c r="Z316" s="21"/>
      <c r="AA316" s="21"/>
      <c r="AB316" s="21"/>
      <c r="AC316" s="21"/>
      <c r="AD316" s="21"/>
      <c r="AE316" s="21" t="s">
        <v>73</v>
      </c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</row>
    <row r="317" spans="1:60" ht="45" outlineLevel="1" x14ac:dyDescent="0.2">
      <c r="A317" s="22">
        <v>308</v>
      </c>
      <c r="B317" s="73">
        <v>308</v>
      </c>
      <c r="C317" s="56" t="s">
        <v>358</v>
      </c>
      <c r="D317" s="28" t="s">
        <v>72</v>
      </c>
      <c r="E317" s="35">
        <v>1</v>
      </c>
      <c r="F317" s="38"/>
      <c r="G317" s="39">
        <f t="shared" si="37"/>
        <v>0</v>
      </c>
      <c r="H317" s="39"/>
      <c r="I317" s="39">
        <f t="shared" si="38"/>
        <v>0</v>
      </c>
      <c r="J317" s="39"/>
      <c r="K317" s="39">
        <f t="shared" si="39"/>
        <v>0</v>
      </c>
      <c r="L317" s="39"/>
      <c r="M317" s="39"/>
      <c r="N317" s="29"/>
      <c r="O317" s="29"/>
      <c r="P317" s="29"/>
      <c r="Q317" s="29"/>
      <c r="R317" s="29"/>
      <c r="S317" s="29"/>
      <c r="T317" s="30"/>
      <c r="U317" s="29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</row>
    <row r="318" spans="1:60" outlineLevel="1" x14ac:dyDescent="0.2">
      <c r="A318" s="22">
        <v>309</v>
      </c>
      <c r="B318" s="73">
        <v>309</v>
      </c>
      <c r="C318" s="56" t="s">
        <v>506</v>
      </c>
      <c r="D318" s="28" t="s">
        <v>72</v>
      </c>
      <c r="E318" s="35">
        <v>1</v>
      </c>
      <c r="F318" s="38"/>
      <c r="G318" s="39">
        <f>ROUND(E318*F318,2)</f>
        <v>0</v>
      </c>
      <c r="H318" s="39"/>
      <c r="I318" s="39">
        <f>ROUND(E318*H318,2)</f>
        <v>0</v>
      </c>
      <c r="J318" s="39"/>
      <c r="K318" s="39">
        <f>ROUND(E318*J318,2)</f>
        <v>0</v>
      </c>
      <c r="L318" s="39">
        <v>21</v>
      </c>
      <c r="M318" s="39">
        <f>G318*(1+L318/100)</f>
        <v>0</v>
      </c>
      <c r="N318" s="29">
        <v>0</v>
      </c>
      <c r="O318" s="29">
        <f>ROUND(E318*N318,5)</f>
        <v>0</v>
      </c>
      <c r="P318" s="29">
        <v>0</v>
      </c>
      <c r="Q318" s="29">
        <f>ROUND(E318*P318,5)</f>
        <v>0</v>
      </c>
      <c r="R318" s="29"/>
      <c r="S318" s="29"/>
      <c r="T318" s="30">
        <v>0</v>
      </c>
      <c r="U318" s="29">
        <f>ROUND(E318*T318,2)</f>
        <v>0</v>
      </c>
      <c r="V318" s="21"/>
      <c r="W318" s="21"/>
      <c r="X318" s="21"/>
      <c r="Y318" s="21"/>
      <c r="Z318" s="21"/>
      <c r="AA318" s="21"/>
      <c r="AB318" s="21"/>
      <c r="AC318" s="21"/>
      <c r="AD318" s="21"/>
      <c r="AE318" s="21" t="s">
        <v>73</v>
      </c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</row>
    <row r="319" spans="1:60" ht="22.5" outlineLevel="1" x14ac:dyDescent="0.2">
      <c r="A319" s="22">
        <v>266</v>
      </c>
      <c r="B319" s="22" t="s">
        <v>259</v>
      </c>
      <c r="C319" s="56" t="s">
        <v>291</v>
      </c>
      <c r="D319" s="28" t="s">
        <v>72</v>
      </c>
      <c r="E319" s="35">
        <v>1</v>
      </c>
      <c r="F319" s="38"/>
      <c r="G319" s="39">
        <f t="shared" si="37"/>
        <v>0</v>
      </c>
      <c r="H319" s="39"/>
      <c r="I319" s="39">
        <f t="shared" si="38"/>
        <v>0</v>
      </c>
      <c r="J319" s="39"/>
      <c r="K319" s="39">
        <f t="shared" si="39"/>
        <v>0</v>
      </c>
      <c r="L319" s="39">
        <v>21</v>
      </c>
      <c r="M319" s="39">
        <f t="shared" si="40"/>
        <v>0</v>
      </c>
      <c r="N319" s="29">
        <v>0</v>
      </c>
      <c r="O319" s="29">
        <f t="shared" si="41"/>
        <v>0</v>
      </c>
      <c r="P319" s="29">
        <v>0</v>
      </c>
      <c r="Q319" s="29">
        <f t="shared" si="42"/>
        <v>0</v>
      </c>
      <c r="R319" s="29"/>
      <c r="S319" s="29"/>
      <c r="T319" s="30">
        <v>0</v>
      </c>
      <c r="U319" s="29">
        <f t="shared" si="43"/>
        <v>0</v>
      </c>
      <c r="V319" s="21"/>
      <c r="W319" s="21"/>
      <c r="X319" s="21"/>
      <c r="Y319" s="21"/>
      <c r="Z319" s="21"/>
      <c r="AA319" s="21"/>
      <c r="AB319" s="21"/>
      <c r="AC319" s="21"/>
      <c r="AD319" s="21"/>
      <c r="AE319" s="21" t="s">
        <v>73</v>
      </c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</row>
    <row r="320" spans="1:60" x14ac:dyDescent="0.2">
      <c r="A320" s="23" t="s">
        <v>70</v>
      </c>
      <c r="B320" s="23" t="s">
        <v>39</v>
      </c>
      <c r="C320" s="58" t="s">
        <v>40</v>
      </c>
      <c r="D320" s="32"/>
      <c r="E320" s="37"/>
      <c r="F320" s="40"/>
      <c r="G320" s="40">
        <f>SUM(G321:G322)</f>
        <v>0</v>
      </c>
      <c r="H320" s="40"/>
      <c r="I320" s="40">
        <f>SUM(I321:I321)</f>
        <v>0</v>
      </c>
      <c r="J320" s="40"/>
      <c r="K320" s="40">
        <f>SUM(K321:K321)</f>
        <v>0</v>
      </c>
      <c r="L320" s="40"/>
      <c r="M320" s="40">
        <f>SUM(M321:M321)</f>
        <v>0</v>
      </c>
      <c r="N320" s="33"/>
      <c r="O320" s="33">
        <f>SUM(O321:O321)</f>
        <v>0</v>
      </c>
      <c r="P320" s="33"/>
      <c r="Q320" s="33">
        <f>SUM(Q321:Q321)</f>
        <v>0</v>
      </c>
      <c r="R320" s="33"/>
      <c r="S320" s="33"/>
      <c r="T320" s="34"/>
      <c r="U320" s="33">
        <f>SUM(U321:U321)</f>
        <v>0</v>
      </c>
      <c r="AE320" t="s">
        <v>71</v>
      </c>
    </row>
    <row r="321" spans="1:60" ht="22.5" outlineLevel="1" x14ac:dyDescent="0.2">
      <c r="A321" s="22">
        <v>276</v>
      </c>
      <c r="B321" s="22" t="s">
        <v>260</v>
      </c>
      <c r="C321" s="56" t="s">
        <v>291</v>
      </c>
      <c r="D321" s="28" t="s">
        <v>72</v>
      </c>
      <c r="E321" s="35">
        <v>1</v>
      </c>
      <c r="F321" s="38"/>
      <c r="G321" s="39">
        <f>ROUND(E321*F321,2)</f>
        <v>0</v>
      </c>
      <c r="H321" s="39"/>
      <c r="I321" s="39">
        <f>ROUND(E321*H321,2)</f>
        <v>0</v>
      </c>
      <c r="J321" s="39"/>
      <c r="K321" s="39">
        <f>ROUND(E321*J321,2)</f>
        <v>0</v>
      </c>
      <c r="L321" s="39">
        <v>21</v>
      </c>
      <c r="M321" s="39">
        <f>G321*(1+L321/100)</f>
        <v>0</v>
      </c>
      <c r="N321" s="29">
        <v>0</v>
      </c>
      <c r="O321" s="29">
        <f>ROUND(E321*N321,5)</f>
        <v>0</v>
      </c>
      <c r="P321" s="29">
        <v>0</v>
      </c>
      <c r="Q321" s="29">
        <f>ROUND(E321*P321,5)</f>
        <v>0</v>
      </c>
      <c r="R321" s="29"/>
      <c r="S321" s="29"/>
      <c r="T321" s="30">
        <v>0</v>
      </c>
      <c r="U321" s="29">
        <f>ROUND(E321*T321,2)</f>
        <v>0</v>
      </c>
      <c r="V321" s="21"/>
      <c r="W321" s="21"/>
      <c r="X321" s="21"/>
      <c r="Y321" s="21"/>
      <c r="Z321" s="21"/>
      <c r="AA321" s="21"/>
      <c r="AB321" s="21"/>
      <c r="AC321" s="21"/>
      <c r="AD321" s="21"/>
      <c r="AE321" s="21" t="s">
        <v>73</v>
      </c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</row>
    <row r="322" spans="1:60" ht="22.5" x14ac:dyDescent="0.2">
      <c r="A322" s="22">
        <v>275</v>
      </c>
      <c r="B322" s="22" t="s">
        <v>321</v>
      </c>
      <c r="C322" s="56" t="s">
        <v>319</v>
      </c>
      <c r="D322" s="28" t="s">
        <v>72</v>
      </c>
      <c r="E322" s="35">
        <v>1</v>
      </c>
      <c r="F322" s="38"/>
      <c r="G322" s="39">
        <f>ROUND(E322*F322,2)</f>
        <v>0</v>
      </c>
      <c r="H322" s="40"/>
      <c r="I322" s="40">
        <f>SUM(I323:I325)</f>
        <v>0</v>
      </c>
      <c r="J322" s="40"/>
      <c r="K322" s="40">
        <f>SUM(K323:K325)</f>
        <v>0</v>
      </c>
      <c r="L322" s="40"/>
      <c r="M322" s="40">
        <f>SUM(M323:M325)</f>
        <v>0</v>
      </c>
      <c r="N322" s="33"/>
      <c r="O322" s="33">
        <f>SUM(O323:O325)</f>
        <v>0</v>
      </c>
      <c r="P322" s="33"/>
      <c r="Q322" s="33">
        <f>SUM(Q323:Q325)</f>
        <v>0</v>
      </c>
      <c r="R322" s="33"/>
      <c r="S322" s="33"/>
      <c r="T322" s="34"/>
      <c r="U322" s="33">
        <f>SUM(U323:U325)</f>
        <v>0</v>
      </c>
      <c r="AE322" t="s">
        <v>71</v>
      </c>
    </row>
    <row r="323" spans="1:60" outlineLevel="1" x14ac:dyDescent="0.2">
      <c r="A323" s="23" t="s">
        <v>70</v>
      </c>
      <c r="B323" s="23" t="s">
        <v>41</v>
      </c>
      <c r="C323" s="58" t="s">
        <v>42</v>
      </c>
      <c r="D323" s="32"/>
      <c r="E323" s="37"/>
      <c r="F323" s="40"/>
      <c r="G323" s="40">
        <f>SUM(G324:G325)</f>
        <v>0</v>
      </c>
      <c r="H323" s="39"/>
      <c r="I323" s="39">
        <f>ROUND(E324*H323,2)</f>
        <v>0</v>
      </c>
      <c r="J323" s="39"/>
      <c r="K323" s="39">
        <f>ROUND(E324*J323,2)</f>
        <v>0</v>
      </c>
      <c r="L323" s="39">
        <v>21</v>
      </c>
      <c r="M323" s="39">
        <f>G324*(1+L323/100)</f>
        <v>0</v>
      </c>
      <c r="N323" s="29">
        <v>0</v>
      </c>
      <c r="O323" s="29">
        <f>ROUND(E324*N323,5)</f>
        <v>0</v>
      </c>
      <c r="P323" s="29">
        <v>0</v>
      </c>
      <c r="Q323" s="29">
        <f>ROUND(E324*P323,5)</f>
        <v>0</v>
      </c>
      <c r="R323" s="29"/>
      <c r="S323" s="29"/>
      <c r="T323" s="30">
        <v>0</v>
      </c>
      <c r="U323" s="29">
        <f>ROUND(E324*T323,2)</f>
        <v>0</v>
      </c>
      <c r="V323" s="21"/>
      <c r="W323" s="21"/>
      <c r="X323" s="21"/>
      <c r="Y323" s="21"/>
      <c r="Z323" s="21"/>
      <c r="AA323" s="21"/>
      <c r="AB323" s="21"/>
      <c r="AC323" s="21"/>
      <c r="AD323" s="21"/>
      <c r="AE323" s="21" t="s">
        <v>73</v>
      </c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</row>
    <row r="324" spans="1:60" outlineLevel="1" x14ac:dyDescent="0.2">
      <c r="A324" s="22">
        <v>285</v>
      </c>
      <c r="B324" s="22" t="s">
        <v>261</v>
      </c>
      <c r="C324" s="56" t="s">
        <v>100</v>
      </c>
      <c r="D324" s="28" t="s">
        <v>72</v>
      </c>
      <c r="E324" s="35">
        <v>2</v>
      </c>
      <c r="F324" s="38"/>
      <c r="G324" s="39">
        <f>ROUND(E324*F324,2)</f>
        <v>0</v>
      </c>
      <c r="H324" s="39"/>
      <c r="I324" s="39">
        <v>0</v>
      </c>
      <c r="J324" s="39"/>
      <c r="K324" s="39">
        <v>0</v>
      </c>
      <c r="L324" s="39">
        <v>21</v>
      </c>
      <c r="M324" s="39">
        <v>0</v>
      </c>
      <c r="N324" s="29">
        <v>0</v>
      </c>
      <c r="O324" s="29">
        <v>0</v>
      </c>
      <c r="P324" s="29">
        <v>0</v>
      </c>
      <c r="Q324" s="29">
        <v>0</v>
      </c>
      <c r="R324" s="29"/>
      <c r="S324" s="29"/>
      <c r="T324" s="30">
        <v>0</v>
      </c>
      <c r="U324" s="29">
        <v>0</v>
      </c>
      <c r="V324" s="21"/>
      <c r="W324" s="21"/>
      <c r="X324" s="21"/>
      <c r="Y324" s="21"/>
      <c r="Z324" s="21"/>
      <c r="AA324" s="21"/>
      <c r="AB324" s="21"/>
      <c r="AC324" s="21"/>
      <c r="AD324" s="21"/>
      <c r="AE324" s="21" t="s">
        <v>73</v>
      </c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</row>
    <row r="325" spans="1:60" ht="22.5" outlineLevel="1" x14ac:dyDescent="0.2">
      <c r="A325" s="22">
        <v>288</v>
      </c>
      <c r="B325" s="22" t="s">
        <v>262</v>
      </c>
      <c r="C325" s="56" t="s">
        <v>291</v>
      </c>
      <c r="D325" s="28" t="s">
        <v>72</v>
      </c>
      <c r="E325" s="35">
        <v>1</v>
      </c>
      <c r="F325" s="38"/>
      <c r="G325" s="39">
        <f>ROUND(E325*F325,2)</f>
        <v>0</v>
      </c>
      <c r="H325" s="39"/>
      <c r="I325" s="39">
        <v>0</v>
      </c>
      <c r="J325" s="39"/>
      <c r="K325" s="39">
        <v>0</v>
      </c>
      <c r="L325" s="39">
        <v>21</v>
      </c>
      <c r="M325" s="39">
        <v>0</v>
      </c>
      <c r="N325" s="29">
        <v>0</v>
      </c>
      <c r="O325" s="29">
        <v>0</v>
      </c>
      <c r="P325" s="29">
        <v>0</v>
      </c>
      <c r="Q325" s="29">
        <v>0</v>
      </c>
      <c r="R325" s="29"/>
      <c r="S325" s="29"/>
      <c r="T325" s="30">
        <v>0</v>
      </c>
      <c r="U325" s="29">
        <v>0</v>
      </c>
      <c r="V325" s="21"/>
      <c r="W325" s="21"/>
      <c r="X325" s="21"/>
      <c r="Y325" s="21"/>
      <c r="Z325" s="21"/>
      <c r="AA325" s="21"/>
      <c r="AB325" s="21"/>
      <c r="AC325" s="21"/>
      <c r="AD325" s="21"/>
      <c r="AE325" s="21" t="s">
        <v>73</v>
      </c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</row>
    <row r="326" spans="1:60" outlineLevel="1" x14ac:dyDescent="0.2">
      <c r="A326" s="23" t="s">
        <v>70</v>
      </c>
      <c r="B326" s="23" t="s">
        <v>43</v>
      </c>
      <c r="C326" s="58" t="s">
        <v>44</v>
      </c>
      <c r="D326" s="32"/>
      <c r="E326" s="37"/>
      <c r="F326" s="40"/>
      <c r="G326" s="40">
        <f>SUM(G327)</f>
        <v>0</v>
      </c>
      <c r="H326" s="39"/>
      <c r="I326" s="39">
        <f>ROUND(E327*H326,2)</f>
        <v>0</v>
      </c>
      <c r="J326" s="39"/>
      <c r="K326" s="39">
        <f>ROUND(E327*J326,2)</f>
        <v>0</v>
      </c>
      <c r="L326" s="39">
        <v>21</v>
      </c>
      <c r="M326" s="39">
        <f>G327*(1+L326/100)</f>
        <v>0</v>
      </c>
      <c r="N326" s="29">
        <v>0</v>
      </c>
      <c r="O326" s="29">
        <f>ROUND(E327*N326,5)</f>
        <v>0</v>
      </c>
      <c r="P326" s="29">
        <v>0</v>
      </c>
      <c r="Q326" s="29">
        <f>ROUND(E327*P326,5)</f>
        <v>0</v>
      </c>
      <c r="R326" s="29"/>
      <c r="S326" s="29"/>
      <c r="T326" s="30">
        <v>0</v>
      </c>
      <c r="U326" s="29">
        <f>ROUND(E327*T326,2)</f>
        <v>0</v>
      </c>
      <c r="V326" s="21"/>
      <c r="W326" s="21"/>
      <c r="X326" s="21"/>
      <c r="Y326" s="21"/>
      <c r="Z326" s="21"/>
      <c r="AA326" s="21"/>
      <c r="AB326" s="21"/>
      <c r="AC326" s="21"/>
      <c r="AD326" s="21"/>
      <c r="AE326" s="21" t="s">
        <v>73</v>
      </c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</row>
    <row r="327" spans="1:60" ht="22.5" outlineLevel="1" x14ac:dyDescent="0.2">
      <c r="A327" s="67">
        <v>295</v>
      </c>
      <c r="B327" s="67" t="s">
        <v>263</v>
      </c>
      <c r="C327" s="68" t="s">
        <v>291</v>
      </c>
      <c r="D327" s="69" t="s">
        <v>72</v>
      </c>
      <c r="E327" s="70">
        <v>1</v>
      </c>
      <c r="F327" s="71"/>
      <c r="G327" s="72">
        <f>ROUND(E327*F327,2)</f>
        <v>0</v>
      </c>
      <c r="H327" s="49"/>
      <c r="I327" s="49">
        <v>0</v>
      </c>
      <c r="J327" s="49"/>
      <c r="K327" s="49">
        <v>0</v>
      </c>
      <c r="L327" s="49">
        <v>21</v>
      </c>
      <c r="M327" s="49">
        <v>0</v>
      </c>
      <c r="N327" s="50">
        <v>0</v>
      </c>
      <c r="O327" s="50">
        <v>0</v>
      </c>
      <c r="P327" s="50">
        <v>0</v>
      </c>
      <c r="Q327" s="50">
        <v>0</v>
      </c>
      <c r="R327" s="50"/>
      <c r="S327" s="50"/>
      <c r="T327" s="51">
        <v>0</v>
      </c>
      <c r="U327" s="50">
        <v>0</v>
      </c>
      <c r="V327" s="21"/>
      <c r="W327" s="21"/>
      <c r="X327" s="21"/>
      <c r="Y327" s="21"/>
      <c r="Z327" s="21"/>
      <c r="AA327" s="21"/>
      <c r="AB327" s="21"/>
      <c r="AC327" s="21"/>
      <c r="AD327" s="21"/>
      <c r="AE327" s="21" t="s">
        <v>73</v>
      </c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</row>
    <row r="328" spans="1:60" x14ac:dyDescent="0.2">
      <c r="A328" s="1"/>
      <c r="B328" s="2" t="s">
        <v>264</v>
      </c>
      <c r="C328" s="59" t="s">
        <v>264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AC328">
        <f>SUMIF(L7:L327,#REF!,G7:G327)</f>
        <v>0</v>
      </c>
      <c r="AD328">
        <f>SUMIF(L7:L327,#REF!,G7:G327)</f>
        <v>0</v>
      </c>
      <c r="AE328" t="s">
        <v>265</v>
      </c>
    </row>
    <row r="329" spans="1:60" ht="13.5" thickBot="1" x14ac:dyDescent="0.25">
      <c r="A329" s="52"/>
      <c r="B329" s="53" t="s">
        <v>3</v>
      </c>
      <c r="C329" s="60" t="s">
        <v>264</v>
      </c>
      <c r="D329" s="54"/>
      <c r="E329" s="54"/>
      <c r="F329" s="54"/>
      <c r="G329" s="55">
        <f>G326+G323+G320+G309+G305+G301+G212+G186+G184+G176+G164+G127+G76+G74+G70+G67+G8</f>
        <v>0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60" ht="34.5" customHeight="1" thickBot="1" x14ac:dyDescent="0.25">
      <c r="A330" s="1"/>
      <c r="B330" s="2" t="s">
        <v>264</v>
      </c>
      <c r="C330" s="59" t="s">
        <v>264</v>
      </c>
      <c r="D330" s="1"/>
      <c r="E330" s="1"/>
      <c r="F330" s="1"/>
      <c r="G330" s="1"/>
      <c r="H330" s="65"/>
      <c r="I330" s="11" t="s">
        <v>9</v>
      </c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60" ht="17.25" thickBot="1" x14ac:dyDescent="0.25">
      <c r="A331" s="9" t="s">
        <v>6</v>
      </c>
      <c r="B331" s="64"/>
      <c r="C331" s="10"/>
      <c r="D331" s="10"/>
      <c r="E331" s="10"/>
      <c r="F331" s="63">
        <f>G329*1.21</f>
        <v>0</v>
      </c>
      <c r="G331" s="66" t="s">
        <v>9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60" x14ac:dyDescent="0.2">
      <c r="A332" s="97" t="s">
        <v>266</v>
      </c>
      <c r="B332" s="97"/>
      <c r="C332" s="97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E332" t="s">
        <v>267</v>
      </c>
    </row>
    <row r="333" spans="1:60" x14ac:dyDescent="0.2">
      <c r="A333" s="81"/>
      <c r="B333" s="82"/>
      <c r="C333" s="82"/>
      <c r="D333" s="82"/>
      <c r="E333" s="82"/>
      <c r="F333" s="82"/>
      <c r="G333" s="83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60" x14ac:dyDescent="0.2">
      <c r="A334" s="84"/>
      <c r="B334" s="85"/>
      <c r="C334" s="85"/>
      <c r="D334" s="85"/>
      <c r="E334" s="85"/>
      <c r="F334" s="85"/>
      <c r="G334" s="8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60" x14ac:dyDescent="0.2">
      <c r="A335" s="84"/>
      <c r="B335" s="85"/>
      <c r="C335" s="85"/>
      <c r="D335" s="85"/>
      <c r="E335" s="85"/>
      <c r="F335" s="85"/>
      <c r="G335" s="8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60" x14ac:dyDescent="0.2">
      <c r="A336" s="84"/>
      <c r="B336" s="85"/>
      <c r="C336" s="85"/>
      <c r="D336" s="85"/>
      <c r="E336" s="85"/>
      <c r="F336" s="85"/>
      <c r="G336" s="8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31" x14ac:dyDescent="0.2">
      <c r="A337" s="87"/>
      <c r="B337" s="88"/>
      <c r="C337" s="88"/>
      <c r="D337" s="88"/>
      <c r="E337" s="88"/>
      <c r="F337" s="88"/>
      <c r="G337" s="89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31" x14ac:dyDescent="0.2">
      <c r="A338" s="1"/>
      <c r="B338" s="2" t="s">
        <v>264</v>
      </c>
      <c r="C338" s="59" t="s">
        <v>264</v>
      </c>
      <c r="D338" s="1"/>
      <c r="E338" s="1"/>
      <c r="F338" s="1"/>
      <c r="G338" s="1"/>
      <c r="AE338" t="s">
        <v>268</v>
      </c>
    </row>
    <row r="339" spans="1:31" x14ac:dyDescent="0.2">
      <c r="C339" s="61"/>
    </row>
  </sheetData>
  <sheetProtection algorithmName="SHA-512" hashValue="8SqkruOnchngwh+qaBX1Xk4Vyo0nz3gRL/cYJJxL9dFKWP6b6Poiijqu11YeUbLSXt6GAdjHsQL6v/8w/am3AA==" saltValue="Zt42m7AzRe/p+6mnAukXwg==" spinCount="100000" sheet="1" objects="1" scenarios="1"/>
  <mergeCells count="6">
    <mergeCell ref="A333:G337"/>
    <mergeCell ref="A1:G1"/>
    <mergeCell ref="C2:G2"/>
    <mergeCell ref="C3:G3"/>
    <mergeCell ref="C4:G4"/>
    <mergeCell ref="A332:C332"/>
  </mergeCells>
  <phoneticPr fontId="6" type="noConversion"/>
  <pageMargins left="0.39370078740157499" right="0.19685039370078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VzorPolozky</vt:lpstr>
      <vt:lpstr>Rozpočet Pol</vt:lpstr>
      <vt:lpstr>'Rozpočet Pol'!Oblast_tisku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Vostro</dc:creator>
  <cp:lastModifiedBy>Tarancovová Linda</cp:lastModifiedBy>
  <cp:lastPrinted>2014-02-28T09:52:57Z</cp:lastPrinted>
  <dcterms:created xsi:type="dcterms:W3CDTF">2009-04-08T07:15:50Z</dcterms:created>
  <dcterms:modified xsi:type="dcterms:W3CDTF">2024-04-17T10:26:51Z</dcterms:modified>
</cp:coreProperties>
</file>