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K:\JIRKA\VZ 2024\26_24_Nákup_nábytku_do_odborných_ učeben_na_Základní_škole_Roudnice_na _Labem_Jungmannova 660 J\10. Zveřejnění\"/>
    </mc:Choice>
  </mc:AlternateContent>
  <xr:revisionPtr revIDLastSave="0" documentId="13_ncr:1_{BFFAFC6F-4250-4811-BC2C-BEB82FA837DE}" xr6:coauthVersionLast="47" xr6:coauthVersionMax="47" xr10:uidLastSave="{00000000-0000-0000-0000-000000000000}"/>
  <bookViews>
    <workbookView xWindow="28800" yWindow="1170" windowWidth="28890" windowHeight="13665" tabRatio="991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" i="1" l="1"/>
  <c r="G49" i="1" s="1"/>
  <c r="F48" i="1"/>
  <c r="G48" i="1" s="1"/>
  <c r="F47" i="1"/>
  <c r="G47" i="1" s="1"/>
  <c r="F46" i="1"/>
  <c r="F45" i="1"/>
  <c r="G45" i="1" s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G46" i="1"/>
  <c r="G15" i="1" l="1"/>
  <c r="G16" i="1"/>
  <c r="G34" i="1"/>
  <c r="G33" i="1"/>
  <c r="G32" i="1"/>
  <c r="G31" i="1"/>
  <c r="G30" i="1"/>
  <c r="G29" i="1"/>
  <c r="G28" i="1"/>
  <c r="G27" i="1"/>
  <c r="G26" i="1"/>
  <c r="G25" i="1"/>
  <c r="G24" i="1"/>
  <c r="G23" i="1"/>
  <c r="G11" i="1" l="1"/>
  <c r="G12" i="1"/>
  <c r="G13" i="1"/>
  <c r="G14" i="1"/>
  <c r="G17" i="1"/>
  <c r="G18" i="1"/>
  <c r="G19" i="1"/>
  <c r="G20" i="1"/>
  <c r="G21" i="1"/>
  <c r="G22" i="1"/>
  <c r="F50" i="1" l="1"/>
  <c r="G50" i="1"/>
</calcChain>
</file>

<file path=xl/sharedStrings.xml><?xml version="1.0" encoding="utf-8"?>
<sst xmlns="http://schemas.openxmlformats.org/spreadsheetml/2006/main" count="97" uniqueCount="49">
  <si>
    <t>NÁZEV:</t>
  </si>
  <si>
    <t>CENOVÝ ROZPOČET - NÁBYTEK</t>
  </si>
  <si>
    <t>ODBĚRATEL - ŠKOLA</t>
  </si>
  <si>
    <t>DODAVATEL</t>
  </si>
  <si>
    <t>ZŠ Roudnice nad Labem</t>
  </si>
  <si>
    <t>Školní 1803</t>
  </si>
  <si>
    <t>413 01 Roudnice nad Labem</t>
  </si>
  <si>
    <t>ROZPOČET</t>
  </si>
  <si>
    <t>DATUM:</t>
  </si>
  <si>
    <t>Poř.číslo</t>
  </si>
  <si>
    <t>Místnost</t>
  </si>
  <si>
    <t>Název položky</t>
  </si>
  <si>
    <t>Počet ks</t>
  </si>
  <si>
    <t>Ceny bez DPH</t>
  </si>
  <si>
    <t>Cena celkem bez DPH</t>
  </si>
  <si>
    <t>Cena Celkem s DPH</t>
  </si>
  <si>
    <t>Poznámka</t>
  </si>
  <si>
    <t>MULTIMEDIÁLNÍ UČEBNA Č.3.19</t>
  </si>
  <si>
    <t>Kantorský stůl do L s PVC krabičkou (2x 230 V, 2x USB, 1x HDMI, el.ovládání výsuvnách monitorů)</t>
  </si>
  <si>
    <t>Kontejner s centrálním zámkem</t>
  </si>
  <si>
    <t>Kantorská židle</t>
  </si>
  <si>
    <t>Žákovský stůl 2-místný s poličkou pro monitor</t>
  </si>
  <si>
    <t>Plastový držák na sluchátka</t>
  </si>
  <si>
    <t>Žákovská židle, celoplastová skořepina</t>
  </si>
  <si>
    <t>Robotický stůl s elektrickým výsuvným mechanismem</t>
  </si>
  <si>
    <t>Skříň otevřená, na batohy</t>
  </si>
  <si>
    <t xml:space="preserve">Textilní nástěnka v AL rámku, šestihranná </t>
  </si>
  <si>
    <t>Magnetický tabule, popis fix</t>
  </si>
  <si>
    <t>Elektroinstalace - doprava</t>
  </si>
  <si>
    <t>Doprava - nábytek</t>
  </si>
  <si>
    <t>Montáž - nábytek</t>
  </si>
  <si>
    <t>UČEBNA ROBOTIKY Č.3.21</t>
  </si>
  <si>
    <t>Kantorský stůl s PVC krabičkou (2x 230 V, 2x USB, 1x HDMI)</t>
  </si>
  <si>
    <t>Žákovský stůl 1-místný</t>
  </si>
  <si>
    <t>Skříňka, 2x dveře</t>
  </si>
  <si>
    <t>Skříňka šuplíková</t>
  </si>
  <si>
    <t>Nika s posuvnými dveřmi a průchodky pro konektory</t>
  </si>
  <si>
    <t>Nástavec, 2x dveře</t>
  </si>
  <si>
    <t>Skříň pro 3D tisk</t>
  </si>
  <si>
    <t>Krycí deska</t>
  </si>
  <si>
    <t>Skříňka, šuplíková</t>
  </si>
  <si>
    <t>Pracovní deska</t>
  </si>
  <si>
    <t>Robotický stůl se zvýšeným okrajem</t>
  </si>
  <si>
    <t>Nabíjecí box pro 15 VR brýlí</t>
  </si>
  <si>
    <t>Obložení stěny proti otěru                                                                                  bm</t>
  </si>
  <si>
    <t xml:space="preserve">celkem s DPH 21% </t>
  </si>
  <si>
    <t xml:space="preserve"> </t>
  </si>
  <si>
    <t xml:space="preserve">Nástavec </t>
  </si>
  <si>
    <t>Elektroinstalace - dopojení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</si>
</sst>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Kč&quot;"/>
    <numFmt numFmtId="165" formatCode="#,##0\ &quot;Kč&quot;"/>
  </numFmts>
  <fonts count="12" x14ac:knownFonts="1">
    <font>
      <sz val="10"/>
      <name val="Arial"/>
      <family val="2"/>
      <charset val="238"/>
    </font>
    <font>
      <sz val="10"/>
      <name val="Arial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8"/>
      <name val="Arial"/>
      <family val="2"/>
      <charset val="238"/>
    </font>
    <font>
      <sz val="14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rgb="FFFF0000"/>
      <name val="Arial"/>
      <family val="2"/>
      <charset val="238"/>
    </font>
    <font>
      <b/>
      <sz val="18"/>
      <color rgb="FFFF0000"/>
      <name val="Arial"/>
      <family val="2"/>
      <charset val="238"/>
    </font>
    <font>
      <sz val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31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</fills>
  <borders count="4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</cellStyleXfs>
  <cellXfs count="86">
    <xf numFmtId="0" fontId="0" fillId="0" borderId="0" xfId="0"/>
    <xf numFmtId="0" fontId="4" fillId="0" borderId="19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9" fillId="3" borderId="32" xfId="0" applyFont="1" applyFill="1" applyBorder="1" applyAlignment="1" applyProtection="1">
      <alignment horizontal="center" vertical="center"/>
    </xf>
    <xf numFmtId="0" fontId="9" fillId="3" borderId="33" xfId="0" applyFont="1" applyFill="1" applyBorder="1" applyAlignment="1" applyProtection="1">
      <alignment horizontal="center" vertical="center"/>
    </xf>
    <xf numFmtId="0" fontId="9" fillId="3" borderId="34" xfId="0" applyFont="1" applyFill="1" applyBorder="1" applyAlignment="1" applyProtection="1">
      <alignment horizontal="center" vertical="center"/>
    </xf>
    <xf numFmtId="164" fontId="0" fillId="0" borderId="38" xfId="0" applyNumberFormat="1" applyBorder="1" applyAlignment="1" applyProtection="1">
      <alignment horizontal="center"/>
    </xf>
    <xf numFmtId="164" fontId="0" fillId="0" borderId="39" xfId="0" applyNumberFormat="1" applyBorder="1" applyAlignment="1" applyProtection="1">
      <alignment horizontal="center"/>
    </xf>
    <xf numFmtId="0" fontId="0" fillId="0" borderId="13" xfId="0" applyBorder="1" applyProtection="1"/>
    <xf numFmtId="0" fontId="0" fillId="0" borderId="0" xfId="0" applyProtection="1"/>
    <xf numFmtId="0" fontId="4" fillId="0" borderId="30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horizontal="center" vertical="center"/>
    </xf>
    <xf numFmtId="0" fontId="9" fillId="3" borderId="35" xfId="0" applyFont="1" applyFill="1" applyBorder="1" applyAlignment="1" applyProtection="1">
      <alignment horizontal="center" vertical="center"/>
    </xf>
    <xf numFmtId="0" fontId="9" fillId="3" borderId="36" xfId="0" applyFont="1" applyFill="1" applyBorder="1" applyAlignment="1" applyProtection="1">
      <alignment horizontal="center" vertical="center"/>
    </xf>
    <xf numFmtId="0" fontId="9" fillId="3" borderId="37" xfId="0" applyFont="1" applyFill="1" applyBorder="1" applyAlignment="1" applyProtection="1">
      <alignment horizontal="center" vertical="center"/>
    </xf>
    <xf numFmtId="164" fontId="0" fillId="0" borderId="40" xfId="0" applyNumberFormat="1" applyBorder="1" applyAlignment="1" applyProtection="1">
      <alignment horizontal="center"/>
    </xf>
    <xf numFmtId="164" fontId="0" fillId="0" borderId="41" xfId="0" applyNumberFormat="1" applyBorder="1" applyAlignment="1" applyProtection="1">
      <alignment horizontal="center"/>
    </xf>
    <xf numFmtId="0" fontId="10" fillId="0" borderId="46" xfId="0" applyFont="1" applyBorder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43" xfId="0" applyFont="1" applyBorder="1" applyAlignment="1" applyProtection="1">
      <alignment horizontal="center" vertical="center"/>
    </xf>
    <xf numFmtId="0" fontId="5" fillId="0" borderId="44" xfId="0" applyFont="1" applyBorder="1" applyAlignment="1" applyProtection="1">
      <alignment horizontal="center" vertical="center"/>
    </xf>
    <xf numFmtId="0" fontId="5" fillId="0" borderId="45" xfId="0" applyFont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164" fontId="0" fillId="0" borderId="42" xfId="0" applyNumberFormat="1" applyBorder="1" applyAlignment="1" applyProtection="1">
      <alignment horizontal="center"/>
    </xf>
    <xf numFmtId="164" fontId="0" fillId="0" borderId="37" xfId="0" applyNumberFormat="1" applyBorder="1" applyAlignment="1" applyProtection="1">
      <alignment horizont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164" fontId="0" fillId="0" borderId="26" xfId="0" applyNumberFormat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center" vertical="center"/>
    </xf>
    <xf numFmtId="0" fontId="6" fillId="0" borderId="22" xfId="0" applyFont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wrapText="1"/>
    </xf>
    <xf numFmtId="164" fontId="0" fillId="0" borderId="27" xfId="0" applyNumberFormat="1" applyBorder="1" applyAlignment="1" applyProtection="1">
      <alignment horizontal="center" vertical="center"/>
    </xf>
    <xf numFmtId="0" fontId="5" fillId="4" borderId="9" xfId="0" applyFont="1" applyFill="1" applyBorder="1" applyAlignment="1" applyProtection="1">
      <alignment horizontal="center" vertical="center" wrapText="1" shrinkToFit="1"/>
    </xf>
    <xf numFmtId="0" fontId="5" fillId="4" borderId="7" xfId="0" applyFont="1" applyFill="1" applyBorder="1" applyAlignment="1" applyProtection="1">
      <alignment horizontal="center" vertical="center" wrapText="1" shrinkToFit="1"/>
    </xf>
    <xf numFmtId="164" fontId="5" fillId="4" borderId="7" xfId="0" applyNumberFormat="1" applyFont="1" applyFill="1" applyBorder="1" applyAlignment="1" applyProtection="1">
      <alignment horizontal="center" vertical="center" wrapText="1" shrinkToFit="1"/>
    </xf>
    <xf numFmtId="0" fontId="5" fillId="4" borderId="12" xfId="0" applyFont="1" applyFill="1" applyBorder="1" applyAlignment="1" applyProtection="1">
      <alignment horizontal="center" vertical="center" wrapText="1" shrinkToFit="1"/>
    </xf>
    <xf numFmtId="0" fontId="5" fillId="6" borderId="10" xfId="0" applyFont="1" applyFill="1" applyBorder="1" applyAlignment="1" applyProtection="1">
      <alignment horizontal="center" vertical="center"/>
    </xf>
    <xf numFmtId="0" fontId="0" fillId="6" borderId="2" xfId="0" applyFill="1" applyBorder="1" applyAlignment="1" applyProtection="1">
      <alignment horizontal="center" vertical="center" wrapText="1"/>
    </xf>
    <xf numFmtId="0" fontId="0" fillId="6" borderId="11" xfId="0" applyFill="1" applyBorder="1" applyAlignment="1" applyProtection="1">
      <alignment horizontal="left" vertical="center" wrapText="1"/>
    </xf>
    <xf numFmtId="0" fontId="0" fillId="6" borderId="2" xfId="0" applyFill="1" applyBorder="1" applyAlignment="1" applyProtection="1">
      <alignment horizontal="center" vertical="center"/>
    </xf>
    <xf numFmtId="164" fontId="0" fillId="6" borderId="2" xfId="0" applyNumberFormat="1" applyFill="1" applyBorder="1" applyAlignment="1" applyProtection="1">
      <alignment horizontal="center" vertical="center"/>
    </xf>
    <xf numFmtId="0" fontId="0" fillId="6" borderId="4" xfId="0" applyFill="1" applyBorder="1" applyAlignment="1" applyProtection="1">
      <alignment vertical="center" wrapText="1"/>
    </xf>
    <xf numFmtId="0" fontId="0" fillId="2" borderId="0" xfId="0" applyFill="1" applyProtection="1"/>
    <xf numFmtId="0" fontId="5" fillId="6" borderId="1" xfId="0" applyFont="1" applyFill="1" applyBorder="1" applyAlignment="1" applyProtection="1">
      <alignment horizontal="center" vertical="center"/>
    </xf>
    <xf numFmtId="0" fontId="0" fillId="6" borderId="2" xfId="0" applyFill="1" applyBorder="1" applyAlignment="1" applyProtection="1">
      <alignment vertical="center"/>
    </xf>
    <xf numFmtId="0" fontId="0" fillId="6" borderId="11" xfId="0" applyFill="1" applyBorder="1" applyAlignment="1" applyProtection="1">
      <alignment horizontal="center" vertical="center"/>
    </xf>
    <xf numFmtId="0" fontId="0" fillId="6" borderId="2" xfId="0" applyFill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left" vertical="center" wrapText="1"/>
    </xf>
    <xf numFmtId="0" fontId="0" fillId="0" borderId="11" xfId="0" applyBorder="1" applyAlignment="1" applyProtection="1">
      <alignment horizontal="center" vertical="center"/>
    </xf>
    <xf numFmtId="164" fontId="0" fillId="0" borderId="2" xfId="0" applyNumberFormat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/>
    </xf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left" vertical="center" wrapText="1"/>
    </xf>
    <xf numFmtId="0" fontId="0" fillId="0" borderId="4" xfId="0" applyBorder="1" applyAlignment="1" applyProtection="1">
      <alignment vertical="center" wrapText="1"/>
    </xf>
    <xf numFmtId="0" fontId="0" fillId="2" borderId="2" xfId="0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4" fontId="0" fillId="3" borderId="5" xfId="0" applyNumberFormat="1" applyFill="1" applyBorder="1" applyAlignment="1" applyProtection="1">
      <alignment horizontal="center" vertical="center"/>
    </xf>
    <xf numFmtId="164" fontId="8" fillId="5" borderId="6" xfId="0" applyNumberFormat="1" applyFont="1" applyFill="1" applyBorder="1" applyAlignment="1" applyProtection="1">
      <alignment horizontal="center" vertical="center"/>
    </xf>
    <xf numFmtId="164" fontId="8" fillId="5" borderId="15" xfId="0" applyNumberFormat="1" applyFont="1" applyFill="1" applyBorder="1" applyAlignment="1" applyProtection="1">
      <alignment horizontal="center" vertical="center"/>
    </xf>
    <xf numFmtId="164" fontId="0" fillId="5" borderId="14" xfId="0" applyNumberFormat="1" applyFill="1" applyBorder="1" applyAlignment="1" applyProtection="1">
      <alignment horizontal="center" vertical="center"/>
    </xf>
    <xf numFmtId="164" fontId="8" fillId="5" borderId="0" xfId="0" applyNumberFormat="1" applyFont="1" applyFill="1" applyAlignment="1" applyProtection="1">
      <alignment horizontal="center" vertical="center"/>
    </xf>
    <xf numFmtId="164" fontId="8" fillId="5" borderId="16" xfId="0" applyNumberFormat="1" applyFont="1" applyFill="1" applyBorder="1" applyAlignment="1" applyProtection="1">
      <alignment horizontal="center" vertical="center"/>
    </xf>
    <xf numFmtId="164" fontId="0" fillId="5" borderId="9" xfId="0" applyNumberFormat="1" applyFill="1" applyBorder="1" applyAlignment="1" applyProtection="1">
      <alignment horizontal="center" vertical="center"/>
    </xf>
    <xf numFmtId="164" fontId="8" fillId="5" borderId="17" xfId="0" applyNumberFormat="1" applyFont="1" applyFill="1" applyBorder="1" applyAlignment="1" applyProtection="1">
      <alignment horizontal="center" vertical="center"/>
    </xf>
    <xf numFmtId="164" fontId="8" fillId="5" borderId="18" xfId="0" applyNumberFormat="1" applyFont="1" applyFill="1" applyBorder="1" applyAlignment="1" applyProtection="1">
      <alignment horizontal="center" vertical="center"/>
    </xf>
    <xf numFmtId="164" fontId="0" fillId="0" borderId="6" xfId="0" applyNumberFormat="1" applyBorder="1" applyAlignment="1" applyProtection="1">
      <alignment horizontal="center" vertical="center"/>
    </xf>
    <xf numFmtId="0" fontId="0" fillId="0" borderId="6" xfId="0" applyBorder="1" applyProtection="1"/>
    <xf numFmtId="0" fontId="0" fillId="0" borderId="23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4" fontId="7" fillId="0" borderId="28" xfId="0" applyNumberFormat="1" applyFont="1" applyBorder="1" applyAlignment="1" applyProtection="1">
      <alignment horizontal="center" vertical="center"/>
      <protection locked="0"/>
    </xf>
    <xf numFmtId="0" fontId="7" fillId="0" borderId="29" xfId="0" applyFont="1" applyBorder="1" applyAlignment="1" applyProtection="1">
      <alignment horizontal="center" vertical="center"/>
      <protection locked="0"/>
    </xf>
    <xf numFmtId="165" fontId="0" fillId="3" borderId="3" xfId="2" applyNumberFormat="1" applyFont="1" applyFill="1" applyBorder="1" applyAlignment="1" applyProtection="1">
      <alignment horizontal="center" vertical="center"/>
      <protection locked="0"/>
    </xf>
    <xf numFmtId="165" fontId="2" fillId="3" borderId="3" xfId="2" applyNumberFormat="1" applyFont="1" applyFill="1" applyBorder="1" applyAlignment="1" applyProtection="1">
      <alignment horizontal="center" vertical="center"/>
      <protection locked="0"/>
    </xf>
  </cellXfs>
  <cellStyles count="4">
    <cellStyle name="Hypertextový odkaz 2" xfId="1" xr:uid="{00000000-0005-0000-0000-000000000000}"/>
    <cellStyle name="Normální" xfId="0" builtinId="0"/>
    <cellStyle name="Normální 2" xfId="2" xr:uid="{00000000-0005-0000-0000-000002000000}"/>
    <cellStyle name="Normální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7"/>
  <sheetViews>
    <sheetView tabSelected="1" zoomScaleNormal="100" workbookViewId="0">
      <selection activeCell="F21" sqref="F21"/>
    </sheetView>
  </sheetViews>
  <sheetFormatPr defaultColWidth="8.85546875" defaultRowHeight="12.75" x14ac:dyDescent="0.2"/>
  <cols>
    <col min="1" max="1" width="8.85546875" style="9"/>
    <col min="2" max="2" width="30.7109375" style="66" customWidth="1"/>
    <col min="3" max="3" width="81" style="9" customWidth="1"/>
    <col min="4" max="4" width="8.85546875" style="9"/>
    <col min="5" max="5" width="14.7109375" style="67" customWidth="1"/>
    <col min="6" max="6" width="17.42578125" style="67" customWidth="1"/>
    <col min="7" max="7" width="15.85546875" style="67" customWidth="1"/>
    <col min="8" max="8" width="28.5703125" style="9" customWidth="1"/>
    <col min="9" max="16384" width="8.85546875" style="9"/>
  </cols>
  <sheetData>
    <row r="1" spans="1:28" ht="13.5" thickBot="1" x14ac:dyDescent="0.25">
      <c r="A1" s="1" t="s">
        <v>0</v>
      </c>
      <c r="B1" s="2"/>
      <c r="C1" s="3" t="s">
        <v>1</v>
      </c>
      <c r="D1" s="4"/>
      <c r="E1" s="4"/>
      <c r="F1" s="5"/>
      <c r="G1" s="6"/>
      <c r="H1" s="7"/>
      <c r="I1" s="8"/>
    </row>
    <row r="2" spans="1:28" ht="13.5" thickBot="1" x14ac:dyDescent="0.25">
      <c r="A2" s="10"/>
      <c r="B2" s="11"/>
      <c r="C2" s="12"/>
      <c r="D2" s="13"/>
      <c r="E2" s="13"/>
      <c r="F2" s="14"/>
      <c r="G2" s="15"/>
      <c r="H2" s="16"/>
    </row>
    <row r="3" spans="1:28" ht="12.75" customHeight="1" thickBot="1" x14ac:dyDescent="0.25">
      <c r="A3" s="17"/>
      <c r="B3" s="18"/>
      <c r="C3" s="19" t="s">
        <v>2</v>
      </c>
      <c r="D3" s="20" t="s">
        <v>3</v>
      </c>
      <c r="E3" s="21"/>
      <c r="F3" s="22"/>
      <c r="G3" s="15"/>
      <c r="H3" s="16"/>
    </row>
    <row r="4" spans="1:28" ht="12.75" customHeight="1" thickBot="1" x14ac:dyDescent="0.25">
      <c r="A4" s="23"/>
      <c r="B4" s="24"/>
      <c r="C4" s="25" t="s">
        <v>4</v>
      </c>
      <c r="D4" s="79"/>
      <c r="E4" s="80"/>
      <c r="F4" s="81"/>
      <c r="G4" s="15"/>
      <c r="H4" s="16"/>
    </row>
    <row r="5" spans="1:28" ht="12.75" customHeight="1" thickBot="1" x14ac:dyDescent="0.25">
      <c r="A5" s="23"/>
      <c r="B5" s="24"/>
      <c r="C5" s="25" t="s">
        <v>5</v>
      </c>
      <c r="D5" s="79"/>
      <c r="E5" s="80"/>
      <c r="F5" s="81"/>
      <c r="G5" s="15"/>
      <c r="H5" s="16"/>
    </row>
    <row r="6" spans="1:28" ht="12.75" customHeight="1" thickBot="1" x14ac:dyDescent="0.25">
      <c r="A6" s="23"/>
      <c r="B6" s="24"/>
      <c r="C6" s="25" t="s">
        <v>6</v>
      </c>
      <c r="D6" s="79"/>
      <c r="E6" s="80"/>
      <c r="F6" s="81"/>
      <c r="G6" s="15"/>
      <c r="H6" s="16"/>
    </row>
    <row r="7" spans="1:28" ht="12.75" customHeight="1" thickBot="1" x14ac:dyDescent="0.25">
      <c r="A7" s="23"/>
      <c r="B7" s="24"/>
      <c r="C7" s="25"/>
      <c r="D7" s="79"/>
      <c r="E7" s="80"/>
      <c r="F7" s="81"/>
      <c r="G7" s="29"/>
      <c r="H7" s="30"/>
    </row>
    <row r="8" spans="1:28" ht="15" customHeight="1" x14ac:dyDescent="0.2">
      <c r="A8" s="31" t="s">
        <v>7</v>
      </c>
      <c r="B8" s="32"/>
      <c r="C8" s="25"/>
      <c r="D8" s="26"/>
      <c r="E8" s="27"/>
      <c r="F8" s="28"/>
      <c r="G8" s="33" t="s">
        <v>8</v>
      </c>
      <c r="H8" s="82"/>
    </row>
    <row r="9" spans="1:28" ht="15.75" customHeight="1" thickBot="1" x14ac:dyDescent="0.25">
      <c r="A9" s="34"/>
      <c r="B9" s="35"/>
      <c r="C9" s="36"/>
      <c r="D9" s="37"/>
      <c r="E9" s="37"/>
      <c r="F9" s="37"/>
      <c r="G9" s="38"/>
      <c r="H9" s="83"/>
    </row>
    <row r="10" spans="1:28" ht="24" customHeight="1" thickBot="1" x14ac:dyDescent="0.25">
      <c r="A10" s="39" t="s">
        <v>9</v>
      </c>
      <c r="B10" s="39" t="s">
        <v>10</v>
      </c>
      <c r="C10" s="40" t="s">
        <v>11</v>
      </c>
      <c r="D10" s="40" t="s">
        <v>12</v>
      </c>
      <c r="E10" s="41" t="s">
        <v>13</v>
      </c>
      <c r="F10" s="41" t="s">
        <v>14</v>
      </c>
      <c r="G10" s="41" t="s">
        <v>15</v>
      </c>
      <c r="H10" s="42" t="s">
        <v>16</v>
      </c>
    </row>
    <row r="11" spans="1:28" s="49" customFormat="1" ht="25.5" customHeight="1" x14ac:dyDescent="0.2">
      <c r="A11" s="43">
        <v>1</v>
      </c>
      <c r="B11" s="44" t="s">
        <v>17</v>
      </c>
      <c r="C11" s="45" t="s">
        <v>18</v>
      </c>
      <c r="D11" s="46">
        <v>1</v>
      </c>
      <c r="E11" s="84"/>
      <c r="F11" s="47">
        <f t="shared" ref="F11:F49" si="0">SUM(E11*D11)</f>
        <v>0</v>
      </c>
      <c r="G11" s="47">
        <f t="shared" ref="G11:G22" si="1">F11*1.21</f>
        <v>0</v>
      </c>
      <c r="H11" s="48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</row>
    <row r="12" spans="1:28" s="49" customFormat="1" ht="15" customHeight="1" x14ac:dyDescent="0.2">
      <c r="A12" s="50">
        <v>2</v>
      </c>
      <c r="B12" s="44" t="s">
        <v>17</v>
      </c>
      <c r="C12" s="51" t="s">
        <v>19</v>
      </c>
      <c r="D12" s="46">
        <v>1</v>
      </c>
      <c r="E12" s="84"/>
      <c r="F12" s="47">
        <f t="shared" si="0"/>
        <v>0</v>
      </c>
      <c r="G12" s="47">
        <f t="shared" si="1"/>
        <v>0</v>
      </c>
      <c r="H12" s="48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spans="1:28" s="49" customFormat="1" ht="15" customHeight="1" x14ac:dyDescent="0.2">
      <c r="A13" s="43">
        <v>3</v>
      </c>
      <c r="B13" s="44" t="s">
        <v>17</v>
      </c>
      <c r="C13" s="51" t="s">
        <v>20</v>
      </c>
      <c r="D13" s="52">
        <v>1</v>
      </c>
      <c r="E13" s="85"/>
      <c r="F13" s="47">
        <f t="shared" si="0"/>
        <v>0</v>
      </c>
      <c r="G13" s="47">
        <f t="shared" si="1"/>
        <v>0</v>
      </c>
      <c r="H13" s="48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</row>
    <row r="14" spans="1:28" s="49" customFormat="1" ht="15" customHeight="1" x14ac:dyDescent="0.2">
      <c r="A14" s="50">
        <v>4</v>
      </c>
      <c r="B14" s="44" t="s">
        <v>17</v>
      </c>
      <c r="C14" s="53" t="s">
        <v>21</v>
      </c>
      <c r="D14" s="46">
        <v>9</v>
      </c>
      <c r="E14" s="85"/>
      <c r="F14" s="47">
        <f t="shared" si="0"/>
        <v>0</v>
      </c>
      <c r="G14" s="47">
        <f t="shared" si="1"/>
        <v>0</v>
      </c>
      <c r="H14" s="4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</row>
    <row r="15" spans="1:28" s="49" customFormat="1" ht="15" customHeight="1" x14ac:dyDescent="0.2">
      <c r="A15" s="43">
        <v>5</v>
      </c>
      <c r="B15" s="44" t="s">
        <v>17</v>
      </c>
      <c r="C15" s="53" t="s">
        <v>22</v>
      </c>
      <c r="D15" s="46">
        <v>19</v>
      </c>
      <c r="E15" s="85"/>
      <c r="F15" s="47">
        <f t="shared" si="0"/>
        <v>0</v>
      </c>
      <c r="G15" s="47">
        <f t="shared" ref="G15" si="2">F15*1.21</f>
        <v>0</v>
      </c>
      <c r="H15" s="48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spans="1:28" s="49" customFormat="1" ht="15" customHeight="1" x14ac:dyDescent="0.2">
      <c r="A16" s="50">
        <v>6</v>
      </c>
      <c r="B16" s="44" t="s">
        <v>17</v>
      </c>
      <c r="C16" s="53" t="s">
        <v>23</v>
      </c>
      <c r="D16" s="46">
        <v>20</v>
      </c>
      <c r="E16" s="85"/>
      <c r="F16" s="47">
        <f t="shared" si="0"/>
        <v>0</v>
      </c>
      <c r="G16" s="47">
        <f t="shared" si="1"/>
        <v>0</v>
      </c>
      <c r="H16" s="48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1:28" s="49" customFormat="1" ht="15" customHeight="1" x14ac:dyDescent="0.2">
      <c r="A17" s="43">
        <v>7</v>
      </c>
      <c r="B17" s="44" t="s">
        <v>17</v>
      </c>
      <c r="C17" s="53" t="s">
        <v>24</v>
      </c>
      <c r="D17" s="46">
        <v>1</v>
      </c>
      <c r="E17" s="85"/>
      <c r="F17" s="47">
        <f t="shared" si="0"/>
        <v>0</v>
      </c>
      <c r="G17" s="47">
        <f t="shared" si="1"/>
        <v>0</v>
      </c>
      <c r="H17" s="48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spans="1:28" s="49" customFormat="1" ht="15" customHeight="1" x14ac:dyDescent="0.2">
      <c r="A18" s="50">
        <v>8</v>
      </c>
      <c r="B18" s="44" t="s">
        <v>17</v>
      </c>
      <c r="C18" s="53" t="s">
        <v>25</v>
      </c>
      <c r="D18" s="52">
        <v>1</v>
      </c>
      <c r="E18" s="85"/>
      <c r="F18" s="47">
        <f t="shared" si="0"/>
        <v>0</v>
      </c>
      <c r="G18" s="47">
        <f t="shared" si="1"/>
        <v>0</v>
      </c>
      <c r="H18" s="48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spans="1:28" s="49" customFormat="1" ht="15" customHeight="1" x14ac:dyDescent="0.2">
      <c r="A19" s="43">
        <v>9</v>
      </c>
      <c r="B19" s="44" t="s">
        <v>17</v>
      </c>
      <c r="C19" s="53" t="s">
        <v>26</v>
      </c>
      <c r="D19" s="46">
        <v>7</v>
      </c>
      <c r="E19" s="85"/>
      <c r="F19" s="47">
        <f t="shared" si="0"/>
        <v>0</v>
      </c>
      <c r="G19" s="47">
        <f t="shared" si="1"/>
        <v>0</v>
      </c>
      <c r="H19" s="48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  <row r="20" spans="1:28" s="49" customFormat="1" ht="15" customHeight="1" x14ac:dyDescent="0.2">
      <c r="A20" s="50">
        <v>10</v>
      </c>
      <c r="B20" s="44" t="s">
        <v>17</v>
      </c>
      <c r="C20" s="53" t="s">
        <v>27</v>
      </c>
      <c r="D20" s="46">
        <v>1</v>
      </c>
      <c r="E20" s="84"/>
      <c r="F20" s="47">
        <f t="shared" si="0"/>
        <v>0</v>
      </c>
      <c r="G20" s="47">
        <f t="shared" si="1"/>
        <v>0</v>
      </c>
      <c r="H20" s="48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</row>
    <row r="21" spans="1:28" ht="23.45" customHeight="1" x14ac:dyDescent="0.2">
      <c r="A21" s="43">
        <v>11</v>
      </c>
      <c r="B21" s="44" t="s">
        <v>17</v>
      </c>
      <c r="C21" s="53" t="s">
        <v>48</v>
      </c>
      <c r="D21" s="52">
        <v>1</v>
      </c>
      <c r="E21" s="84"/>
      <c r="F21" s="47">
        <f t="shared" si="0"/>
        <v>0</v>
      </c>
      <c r="G21" s="47">
        <f t="shared" si="1"/>
        <v>0</v>
      </c>
      <c r="H21" s="48"/>
    </row>
    <row r="22" spans="1:28" ht="15" customHeight="1" x14ac:dyDescent="0.2">
      <c r="A22" s="50">
        <v>12</v>
      </c>
      <c r="B22" s="44" t="s">
        <v>17</v>
      </c>
      <c r="C22" s="53" t="s">
        <v>28</v>
      </c>
      <c r="D22" s="46">
        <v>1</v>
      </c>
      <c r="E22" s="84"/>
      <c r="F22" s="47">
        <f t="shared" si="0"/>
        <v>0</v>
      </c>
      <c r="G22" s="47">
        <f t="shared" si="1"/>
        <v>0</v>
      </c>
      <c r="H22" s="48"/>
    </row>
    <row r="23" spans="1:28" s="49" customFormat="1" ht="15" customHeight="1" x14ac:dyDescent="0.2">
      <c r="A23" s="43">
        <v>13</v>
      </c>
      <c r="B23" s="44" t="s">
        <v>17</v>
      </c>
      <c r="C23" s="53" t="s">
        <v>29</v>
      </c>
      <c r="D23" s="46">
        <v>2</v>
      </c>
      <c r="E23" s="84"/>
      <c r="F23" s="47">
        <f t="shared" si="0"/>
        <v>0</v>
      </c>
      <c r="G23" s="47">
        <f t="shared" ref="G23:G34" si="3">F23*1.21</f>
        <v>0</v>
      </c>
      <c r="H23" s="48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</row>
    <row r="24" spans="1:28" s="49" customFormat="1" ht="15" customHeight="1" x14ac:dyDescent="0.2">
      <c r="A24" s="50">
        <v>14</v>
      </c>
      <c r="B24" s="44" t="s">
        <v>17</v>
      </c>
      <c r="C24" s="53" t="s">
        <v>30</v>
      </c>
      <c r="D24" s="46">
        <v>1</v>
      </c>
      <c r="E24" s="84"/>
      <c r="F24" s="47">
        <f t="shared" si="0"/>
        <v>0</v>
      </c>
      <c r="G24" s="47">
        <f t="shared" si="3"/>
        <v>0</v>
      </c>
      <c r="H24" s="48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</row>
    <row r="25" spans="1:28" s="49" customFormat="1" ht="15" customHeight="1" x14ac:dyDescent="0.2">
      <c r="A25" s="54">
        <v>15</v>
      </c>
      <c r="B25" s="55" t="s">
        <v>31</v>
      </c>
      <c r="C25" s="56" t="s">
        <v>32</v>
      </c>
      <c r="D25" s="57">
        <v>1</v>
      </c>
      <c r="E25" s="85"/>
      <c r="F25" s="58">
        <f t="shared" si="0"/>
        <v>0</v>
      </c>
      <c r="G25" s="58">
        <f t="shared" si="3"/>
        <v>0</v>
      </c>
      <c r="H25" s="5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spans="1:28" s="49" customFormat="1" ht="15" customHeight="1" x14ac:dyDescent="0.2">
      <c r="A26" s="60">
        <v>16</v>
      </c>
      <c r="B26" s="55" t="s">
        <v>31</v>
      </c>
      <c r="C26" s="61" t="s">
        <v>19</v>
      </c>
      <c r="D26" s="62">
        <v>1</v>
      </c>
      <c r="E26" s="85"/>
      <c r="F26" s="58">
        <f t="shared" si="0"/>
        <v>0</v>
      </c>
      <c r="G26" s="58">
        <f t="shared" si="3"/>
        <v>0</v>
      </c>
      <c r="H26" s="5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spans="1:28" s="49" customFormat="1" ht="15" customHeight="1" x14ac:dyDescent="0.2">
      <c r="A27" s="54">
        <v>17</v>
      </c>
      <c r="B27" s="55" t="s">
        <v>31</v>
      </c>
      <c r="C27" s="61" t="s">
        <v>20</v>
      </c>
      <c r="D27" s="62">
        <v>1</v>
      </c>
      <c r="E27" s="85"/>
      <c r="F27" s="58">
        <f t="shared" si="0"/>
        <v>0</v>
      </c>
      <c r="G27" s="58">
        <f t="shared" si="3"/>
        <v>0</v>
      </c>
      <c r="H27" s="5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spans="1:28" s="49" customFormat="1" ht="15" customHeight="1" x14ac:dyDescent="0.2">
      <c r="A28" s="60">
        <v>18</v>
      </c>
      <c r="B28" s="55" t="s">
        <v>31</v>
      </c>
      <c r="C28" s="63" t="s">
        <v>33</v>
      </c>
      <c r="D28" s="57">
        <v>20</v>
      </c>
      <c r="E28" s="85"/>
      <c r="F28" s="58">
        <f t="shared" si="0"/>
        <v>0</v>
      </c>
      <c r="G28" s="58">
        <f t="shared" si="3"/>
        <v>0</v>
      </c>
      <c r="H28" s="5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spans="1:28" s="49" customFormat="1" ht="15" customHeight="1" x14ac:dyDescent="0.2">
      <c r="A29" s="54">
        <v>19</v>
      </c>
      <c r="B29" s="55" t="s">
        <v>31</v>
      </c>
      <c r="C29" s="63" t="s">
        <v>23</v>
      </c>
      <c r="D29" s="62">
        <v>20</v>
      </c>
      <c r="E29" s="85"/>
      <c r="F29" s="58">
        <f t="shared" si="0"/>
        <v>0</v>
      </c>
      <c r="G29" s="58">
        <f t="shared" si="3"/>
        <v>0</v>
      </c>
      <c r="H29" s="64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spans="1:28" s="49" customFormat="1" ht="15" customHeight="1" x14ac:dyDescent="0.2">
      <c r="A30" s="60">
        <v>20</v>
      </c>
      <c r="B30" s="55" t="s">
        <v>31</v>
      </c>
      <c r="C30" s="63" t="s">
        <v>34</v>
      </c>
      <c r="D30" s="62">
        <v>2</v>
      </c>
      <c r="E30" s="84"/>
      <c r="F30" s="58">
        <f t="shared" si="0"/>
        <v>0</v>
      </c>
      <c r="G30" s="58">
        <f t="shared" si="3"/>
        <v>0</v>
      </c>
      <c r="H30" s="5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spans="1:28" ht="15" customHeight="1" x14ac:dyDescent="0.2">
      <c r="A31" s="54">
        <v>21</v>
      </c>
      <c r="B31" s="55" t="s">
        <v>31</v>
      </c>
      <c r="C31" s="63" t="s">
        <v>35</v>
      </c>
      <c r="D31" s="57">
        <v>2</v>
      </c>
      <c r="E31" s="84"/>
      <c r="F31" s="58">
        <f t="shared" si="0"/>
        <v>0</v>
      </c>
      <c r="G31" s="58">
        <f t="shared" si="3"/>
        <v>0</v>
      </c>
      <c r="H31" s="59"/>
    </row>
    <row r="32" spans="1:28" ht="15" customHeight="1" x14ac:dyDescent="0.2">
      <c r="A32" s="60">
        <v>22</v>
      </c>
      <c r="B32" s="55" t="s">
        <v>31</v>
      </c>
      <c r="C32" s="63" t="s">
        <v>36</v>
      </c>
      <c r="D32" s="62">
        <v>2</v>
      </c>
      <c r="E32" s="84"/>
      <c r="F32" s="58">
        <f t="shared" si="0"/>
        <v>0</v>
      </c>
      <c r="G32" s="58">
        <f t="shared" si="3"/>
        <v>0</v>
      </c>
      <c r="H32" s="59"/>
    </row>
    <row r="33" spans="1:28" s="49" customFormat="1" ht="15" customHeight="1" x14ac:dyDescent="0.2">
      <c r="A33" s="54">
        <v>23</v>
      </c>
      <c r="B33" s="55" t="s">
        <v>31</v>
      </c>
      <c r="C33" s="63" t="s">
        <v>37</v>
      </c>
      <c r="D33" s="62">
        <v>4</v>
      </c>
      <c r="E33" s="84"/>
      <c r="F33" s="58">
        <f t="shared" si="0"/>
        <v>0</v>
      </c>
      <c r="G33" s="58">
        <f t="shared" si="3"/>
        <v>0</v>
      </c>
      <c r="H33" s="5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spans="1:28" s="49" customFormat="1" ht="15" customHeight="1" x14ac:dyDescent="0.2">
      <c r="A34" s="60">
        <v>24</v>
      </c>
      <c r="B34" s="55" t="s">
        <v>31</v>
      </c>
      <c r="C34" s="65" t="s">
        <v>38</v>
      </c>
      <c r="D34" s="62">
        <v>1</v>
      </c>
      <c r="E34" s="84"/>
      <c r="F34" s="58">
        <f t="shared" si="0"/>
        <v>0</v>
      </c>
      <c r="G34" s="58">
        <f t="shared" si="3"/>
        <v>0</v>
      </c>
      <c r="H34" s="5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</row>
    <row r="35" spans="1:28" s="49" customFormat="1" ht="15" customHeight="1" x14ac:dyDescent="0.2">
      <c r="A35" s="54">
        <v>25</v>
      </c>
      <c r="B35" s="55" t="s">
        <v>31</v>
      </c>
      <c r="C35" s="63" t="s">
        <v>47</v>
      </c>
      <c r="D35" s="62">
        <v>1</v>
      </c>
      <c r="E35" s="85"/>
      <c r="F35" s="58">
        <f t="shared" si="0"/>
        <v>0</v>
      </c>
      <c r="G35" s="58">
        <f t="shared" ref="G35:G49" si="4">F35*1.21</f>
        <v>0</v>
      </c>
      <c r="H35" s="5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</row>
    <row r="36" spans="1:28" s="49" customFormat="1" ht="15" customHeight="1" x14ac:dyDescent="0.2">
      <c r="A36" s="60">
        <v>26</v>
      </c>
      <c r="B36" s="55" t="s">
        <v>31</v>
      </c>
      <c r="C36" s="63" t="s">
        <v>39</v>
      </c>
      <c r="D36" s="57">
        <v>1</v>
      </c>
      <c r="E36" s="85"/>
      <c r="F36" s="58">
        <f t="shared" si="0"/>
        <v>0</v>
      </c>
      <c r="G36" s="58">
        <f t="shared" si="4"/>
        <v>0</v>
      </c>
      <c r="H36" s="5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</row>
    <row r="37" spans="1:28" s="49" customFormat="1" ht="15" customHeight="1" x14ac:dyDescent="0.2">
      <c r="A37" s="54">
        <v>27</v>
      </c>
      <c r="B37" s="55" t="s">
        <v>31</v>
      </c>
      <c r="C37" s="63" t="s">
        <v>34</v>
      </c>
      <c r="D37" s="62">
        <v>2</v>
      </c>
      <c r="E37" s="85"/>
      <c r="F37" s="58">
        <f t="shared" si="0"/>
        <v>0</v>
      </c>
      <c r="G37" s="58">
        <f t="shared" si="4"/>
        <v>0</v>
      </c>
      <c r="H37" s="5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</row>
    <row r="38" spans="1:28" s="49" customFormat="1" ht="15" customHeight="1" x14ac:dyDescent="0.2">
      <c r="A38" s="60">
        <v>28</v>
      </c>
      <c r="B38" s="55" t="s">
        <v>31</v>
      </c>
      <c r="C38" s="63" t="s">
        <v>40</v>
      </c>
      <c r="D38" s="62">
        <v>2</v>
      </c>
      <c r="E38" s="84"/>
      <c r="F38" s="58">
        <f t="shared" si="0"/>
        <v>0</v>
      </c>
      <c r="G38" s="58">
        <f t="shared" si="4"/>
        <v>0</v>
      </c>
      <c r="H38" s="5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</row>
    <row r="39" spans="1:28" ht="15" customHeight="1" x14ac:dyDescent="0.2">
      <c r="A39" s="54">
        <v>29</v>
      </c>
      <c r="B39" s="55" t="s">
        <v>31</v>
      </c>
      <c r="C39" s="63" t="s">
        <v>41</v>
      </c>
      <c r="D39" s="57">
        <v>1</v>
      </c>
      <c r="E39" s="84"/>
      <c r="F39" s="58">
        <f t="shared" si="0"/>
        <v>0</v>
      </c>
      <c r="G39" s="58">
        <f t="shared" si="4"/>
        <v>0</v>
      </c>
      <c r="H39" s="59"/>
    </row>
    <row r="40" spans="1:28" ht="15" customHeight="1" x14ac:dyDescent="0.2">
      <c r="A40" s="60">
        <v>30</v>
      </c>
      <c r="B40" s="55" t="s">
        <v>31</v>
      </c>
      <c r="C40" s="63" t="s">
        <v>27</v>
      </c>
      <c r="D40" s="62">
        <v>1</v>
      </c>
      <c r="E40" s="84"/>
      <c r="F40" s="58">
        <f t="shared" si="0"/>
        <v>0</v>
      </c>
      <c r="G40" s="58">
        <f t="shared" si="4"/>
        <v>0</v>
      </c>
      <c r="H40" s="59"/>
    </row>
    <row r="41" spans="1:28" s="49" customFormat="1" ht="15" customHeight="1" x14ac:dyDescent="0.2">
      <c r="A41" s="54">
        <v>31</v>
      </c>
      <c r="B41" s="55" t="s">
        <v>31</v>
      </c>
      <c r="C41" s="63" t="s">
        <v>42</v>
      </c>
      <c r="D41" s="62">
        <v>1</v>
      </c>
      <c r="E41" s="84"/>
      <c r="F41" s="58">
        <f t="shared" si="0"/>
        <v>0</v>
      </c>
      <c r="G41" s="58">
        <f t="shared" si="4"/>
        <v>0</v>
      </c>
      <c r="H41" s="5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</row>
    <row r="42" spans="1:28" s="49" customFormat="1" ht="15" customHeight="1" x14ac:dyDescent="0.2">
      <c r="A42" s="60">
        <v>32</v>
      </c>
      <c r="B42" s="55" t="s">
        <v>31</v>
      </c>
      <c r="C42" s="63" t="s">
        <v>43</v>
      </c>
      <c r="D42" s="62">
        <v>1</v>
      </c>
      <c r="E42" s="84"/>
      <c r="F42" s="58">
        <f t="shared" si="0"/>
        <v>0</v>
      </c>
      <c r="G42" s="58">
        <f t="shared" si="4"/>
        <v>0</v>
      </c>
      <c r="H42" s="5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spans="1:28" s="49" customFormat="1" ht="15" customHeight="1" x14ac:dyDescent="0.2">
      <c r="A43" s="54">
        <v>33</v>
      </c>
      <c r="B43" s="55" t="s">
        <v>31</v>
      </c>
      <c r="C43" s="63" t="s">
        <v>26</v>
      </c>
      <c r="D43" s="62">
        <v>5</v>
      </c>
      <c r="E43" s="84"/>
      <c r="F43" s="58">
        <f t="shared" si="0"/>
        <v>0</v>
      </c>
      <c r="G43" s="58">
        <f t="shared" si="4"/>
        <v>0</v>
      </c>
      <c r="H43" s="5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spans="1:28" s="49" customFormat="1" ht="15" customHeight="1" x14ac:dyDescent="0.2">
      <c r="A44" s="60">
        <v>34</v>
      </c>
      <c r="B44" s="55" t="s">
        <v>31</v>
      </c>
      <c r="C44" s="63" t="s">
        <v>44</v>
      </c>
      <c r="D44" s="57">
        <v>2.7</v>
      </c>
      <c r="E44" s="85"/>
      <c r="F44" s="58">
        <f t="shared" si="0"/>
        <v>0</v>
      </c>
      <c r="G44" s="58">
        <f t="shared" si="4"/>
        <v>0</v>
      </c>
      <c r="H44" s="5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spans="1:28" s="49" customFormat="1" ht="15" customHeight="1" x14ac:dyDescent="0.2">
      <c r="A45" s="54">
        <v>35</v>
      </c>
      <c r="B45" s="55" t="s">
        <v>31</v>
      </c>
      <c r="C45" s="63" t="s">
        <v>44</v>
      </c>
      <c r="D45" s="62">
        <v>7</v>
      </c>
      <c r="E45" s="85"/>
      <c r="F45" s="58">
        <f t="shared" si="0"/>
        <v>0</v>
      </c>
      <c r="G45" s="58">
        <f t="shared" si="4"/>
        <v>0</v>
      </c>
      <c r="H45" s="5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spans="1:28" s="49" customFormat="1" ht="15.6" customHeight="1" x14ac:dyDescent="0.2">
      <c r="A46" s="60">
        <v>36</v>
      </c>
      <c r="B46" s="55" t="s">
        <v>31</v>
      </c>
      <c r="C46" s="63" t="s">
        <v>48</v>
      </c>
      <c r="D46" s="62">
        <v>1</v>
      </c>
      <c r="E46" s="85"/>
      <c r="F46" s="58">
        <f t="shared" si="0"/>
        <v>0</v>
      </c>
      <c r="G46" s="58">
        <f t="shared" si="4"/>
        <v>0</v>
      </c>
      <c r="H46" s="5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</row>
    <row r="47" spans="1:28" s="49" customFormat="1" ht="15" customHeight="1" x14ac:dyDescent="0.2">
      <c r="A47" s="54">
        <v>37</v>
      </c>
      <c r="B47" s="55" t="s">
        <v>31</v>
      </c>
      <c r="C47" s="63" t="s">
        <v>28</v>
      </c>
      <c r="D47" s="57">
        <v>1</v>
      </c>
      <c r="E47" s="85"/>
      <c r="F47" s="58">
        <f t="shared" si="0"/>
        <v>0</v>
      </c>
      <c r="G47" s="58">
        <f t="shared" si="4"/>
        <v>0</v>
      </c>
      <c r="H47" s="5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</row>
    <row r="48" spans="1:28" s="49" customFormat="1" ht="15" customHeight="1" x14ac:dyDescent="0.2">
      <c r="A48" s="60">
        <v>38</v>
      </c>
      <c r="B48" s="55" t="s">
        <v>31</v>
      </c>
      <c r="C48" s="63" t="s">
        <v>29</v>
      </c>
      <c r="D48" s="62">
        <v>2</v>
      </c>
      <c r="E48" s="85"/>
      <c r="F48" s="58">
        <f t="shared" si="0"/>
        <v>0</v>
      </c>
      <c r="G48" s="58">
        <f t="shared" si="4"/>
        <v>0</v>
      </c>
      <c r="H48" s="5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spans="1:28" s="49" customFormat="1" ht="15" customHeight="1" thickBot="1" x14ac:dyDescent="0.25">
      <c r="A49" s="54">
        <v>39</v>
      </c>
      <c r="B49" s="55" t="s">
        <v>31</v>
      </c>
      <c r="C49" s="63" t="s">
        <v>30</v>
      </c>
      <c r="D49" s="62">
        <v>1</v>
      </c>
      <c r="E49" s="84"/>
      <c r="F49" s="58">
        <f t="shared" si="0"/>
        <v>0</v>
      </c>
      <c r="G49" s="58">
        <f t="shared" si="4"/>
        <v>0</v>
      </c>
      <c r="H49" s="5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</row>
    <row r="50" spans="1:28" ht="13.9" customHeight="1" thickBot="1" x14ac:dyDescent="0.25">
      <c r="F50" s="68">
        <f>SUM(F11:F49)</f>
        <v>0</v>
      </c>
      <c r="G50" s="69">
        <f>SUM(G11:G49)</f>
        <v>0</v>
      </c>
      <c r="H50" s="70"/>
    </row>
    <row r="51" spans="1:28" ht="13.15" customHeight="1" x14ac:dyDescent="0.2">
      <c r="F51" s="71" t="s">
        <v>45</v>
      </c>
      <c r="G51" s="72"/>
      <c r="H51" s="73"/>
    </row>
    <row r="52" spans="1:28" ht="13.9" customHeight="1" thickBot="1" x14ac:dyDescent="0.25">
      <c r="F52" s="74"/>
      <c r="G52" s="75"/>
      <c r="H52" s="76"/>
    </row>
    <row r="53" spans="1:28" x14ac:dyDescent="0.2">
      <c r="G53" s="77"/>
      <c r="H53" s="78"/>
    </row>
    <row r="57" spans="1:28" x14ac:dyDescent="0.2">
      <c r="C57" s="9" t="s">
        <v>46</v>
      </c>
    </row>
  </sheetData>
  <sheetProtection algorithmName="SHA-512" hashValue="YF/JQolXcdCyH2znI0lBvXWMHDp6xpCB4vLuuFLH/Ex7TpIFQGyQhEM5kQ7KysQ85siGcZh1Rf4b4CAnMRqPrA==" saltValue="PiOfpdxuD5+SOYhD6udgbQ==" spinCount="100000" sheet="1" objects="1" scenarios="1"/>
  <mergeCells count="16">
    <mergeCell ref="F51:F52"/>
    <mergeCell ref="G50:H52"/>
    <mergeCell ref="A8:B9"/>
    <mergeCell ref="D8:F8"/>
    <mergeCell ref="G8:G9"/>
    <mergeCell ref="H8:H9"/>
    <mergeCell ref="D9:F9"/>
    <mergeCell ref="A1:B2"/>
    <mergeCell ref="C1:F2"/>
    <mergeCell ref="G1:H7"/>
    <mergeCell ref="D3:F3"/>
    <mergeCell ref="D4:F4"/>
    <mergeCell ref="D5:F5"/>
    <mergeCell ref="D6:F6"/>
    <mergeCell ref="D7:F7"/>
    <mergeCell ref="A3:B7"/>
  </mergeCells>
  <phoneticPr fontId="11" type="noConversion"/>
  <pageMargins left="0.23622047244094491" right="0.23622047244094491" top="0.19685039370078741" bottom="0.19685039370078741" header="0.31496062992125984" footer="0.51181102362204722"/>
  <pageSetup paperSize="9" scale="63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Vojtěch Havlík</dc:creator>
  <cp:keywords/>
  <dc:description/>
  <cp:lastModifiedBy>Tarancovová Linda</cp:lastModifiedBy>
  <cp:revision/>
  <dcterms:created xsi:type="dcterms:W3CDTF">2022-01-20T15:22:20Z</dcterms:created>
  <dcterms:modified xsi:type="dcterms:W3CDTF">2024-09-02T08:48:14Z</dcterms:modified>
  <cp:category/>
  <cp:contentStatus/>
</cp:coreProperties>
</file>