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F:\ZAKÁZKY\00 REALIZACE\2024 Oprava střechy Arnoštova 97\DOKUMENTACE\"/>
    </mc:Choice>
  </mc:AlternateContent>
  <xr:revisionPtr revIDLastSave="0" documentId="13_ncr:1_{66115CEC-3426-40DB-958F-BE04D530C623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Šablona + falc. krytina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6" i="3" l="1"/>
  <c r="F11" i="3"/>
  <c r="F27" i="3"/>
  <c r="F53" i="3"/>
  <c r="F57" i="3"/>
  <c r="F54" i="3"/>
  <c r="F55" i="3"/>
  <c r="F38" i="3"/>
  <c r="F50" i="3"/>
  <c r="F26" i="3"/>
  <c r="F25" i="3"/>
  <c r="F45" i="3"/>
  <c r="F48" i="3"/>
  <c r="F6" i="3"/>
  <c r="F10" i="3"/>
  <c r="F12" i="3"/>
  <c r="F58" i="3"/>
  <c r="F56" i="3"/>
  <c r="F52" i="3"/>
  <c r="F51" i="3"/>
  <c r="F49" i="3"/>
  <c r="F47" i="3"/>
  <c r="F44" i="3"/>
  <c r="F43" i="3"/>
  <c r="F42" i="3"/>
  <c r="F41" i="3"/>
  <c r="F40" i="3"/>
  <c r="F39" i="3"/>
  <c r="F37" i="3"/>
  <c r="F36" i="3"/>
  <c r="F35" i="3"/>
  <c r="F34" i="3"/>
  <c r="F30" i="3"/>
  <c r="F29" i="3"/>
  <c r="F28" i="3"/>
  <c r="F24" i="3"/>
  <c r="F23" i="3"/>
  <c r="F22" i="3"/>
  <c r="F21" i="3"/>
  <c r="F20" i="3"/>
  <c r="F19" i="3"/>
  <c r="F18" i="3"/>
  <c r="F17" i="3"/>
  <c r="F16" i="3"/>
  <c r="F15" i="3"/>
  <c r="F14" i="3"/>
  <c r="F13" i="3"/>
  <c r="F9" i="3"/>
  <c r="F8" i="3"/>
  <c r="F7" i="3"/>
  <c r="F5" i="3"/>
  <c r="F4" i="3"/>
  <c r="F3" i="3"/>
  <c r="F31" i="3" l="1"/>
  <c r="F62" i="3" s="1"/>
  <c r="F59" i="3"/>
  <c r="F63" i="3" s="1"/>
  <c r="F64" i="3" l="1"/>
  <c r="F65" i="3" s="1"/>
  <c r="F66" i="3" s="1"/>
</calcChain>
</file>

<file path=xl/sharedStrings.xml><?xml version="1.0" encoding="utf-8"?>
<sst xmlns="http://schemas.openxmlformats.org/spreadsheetml/2006/main" count="165" uniqueCount="75">
  <si>
    <t>Materiál:</t>
  </si>
  <si>
    <t>název</t>
  </si>
  <si>
    <t>Kč</t>
  </si>
  <si>
    <t>Spojový materiál</t>
  </si>
  <si>
    <t>Celkem materiál:</t>
  </si>
  <si>
    <t>FeZn lak.</t>
  </si>
  <si>
    <t>Montáž</t>
  </si>
  <si>
    <t>Celkem práce:</t>
  </si>
  <si>
    <t>Objímky 100/150mm</t>
  </si>
  <si>
    <t>Struktuální rohož</t>
  </si>
  <si>
    <t>Uzavření okapnice</t>
  </si>
  <si>
    <t>Demontáž</t>
  </si>
  <si>
    <t>Žlabu</t>
  </si>
  <si>
    <t>Okapnice</t>
  </si>
  <si>
    <t>Žlab</t>
  </si>
  <si>
    <t>Svod</t>
  </si>
  <si>
    <t>Kotlík</t>
  </si>
  <si>
    <t>Difůzní fólie</t>
  </si>
  <si>
    <t>OSB tl. 22mm</t>
  </si>
  <si>
    <t>Nerez</t>
  </si>
  <si>
    <t>Fólie/Latí/OSB</t>
  </si>
  <si>
    <t>Příponky pevné/posuvné</t>
  </si>
  <si>
    <t>Oplechování komína</t>
  </si>
  <si>
    <t>Přesun materiálu</t>
  </si>
  <si>
    <t>Oplechování hlavy komína</t>
  </si>
  <si>
    <t>Lůžkový žlab roz. Š. 700mm</t>
  </si>
  <si>
    <t>TiZn</t>
  </si>
  <si>
    <t>Lůžkového žlabu</t>
  </si>
  <si>
    <t>Falc. krytiny</t>
  </si>
  <si>
    <t>Falc. krytina</t>
  </si>
  <si>
    <t>Kontralatě</t>
  </si>
  <si>
    <t>Prken</t>
  </si>
  <si>
    <t>Oplechování oken</t>
  </si>
  <si>
    <t>Závětrná lišta roz. Š. 200mm</t>
  </si>
  <si>
    <t>Krycí lišta roz. Š. 125mm</t>
  </si>
  <si>
    <t>Hřeben roz. Š. 350mm</t>
  </si>
  <si>
    <t>Okapnice pod falc. Krytinu</t>
  </si>
  <si>
    <t>Struktuální rohože</t>
  </si>
  <si>
    <t>Výlezu + oplechování</t>
  </si>
  <si>
    <t>Zapůjčení nákladního výtahu 300Z</t>
  </si>
  <si>
    <t>Montáž + demontáž 300Z</t>
  </si>
  <si>
    <t>Asfaltová oxidovaná lepenka</t>
  </si>
  <si>
    <t>Oprava</t>
  </si>
  <si>
    <t>Komína</t>
  </si>
  <si>
    <t>JC</t>
  </si>
  <si>
    <t>m2</t>
  </si>
  <si>
    <t>jednotky</t>
  </si>
  <si>
    <t>výměra</t>
  </si>
  <si>
    <t>m</t>
  </si>
  <si>
    <t>ks</t>
  </si>
  <si>
    <t>kpl</t>
  </si>
  <si>
    <t>Šablony cementovláknité</t>
  </si>
  <si>
    <t>Oplechování střešního okna</t>
  </si>
  <si>
    <t xml:space="preserve">Střešní okno 700x1100 mm, izolační trosklo, dřevěné, </t>
  </si>
  <si>
    <t>Osazení střešních oken</t>
  </si>
  <si>
    <t>Demontáž 5 ks střešních oken</t>
  </si>
  <si>
    <t>Oprava střechy bytového domu č.p. 97 v Roudnici nad Labem</t>
  </si>
  <si>
    <t>Rekapitulace</t>
  </si>
  <si>
    <t>Celkem cena bez DPH</t>
  </si>
  <si>
    <t>Celkem cena - práce:</t>
  </si>
  <si>
    <t>Celkem cena - materiál:</t>
  </si>
  <si>
    <t>DPH</t>
  </si>
  <si>
    <t>Celkem cena vč DPH</t>
  </si>
  <si>
    <t>D+M</t>
  </si>
  <si>
    <t>Příponky</t>
  </si>
  <si>
    <t>Šablony cementovláknité 400/400</t>
  </si>
  <si>
    <t>Foukaná minerální izolacev tl. 200 mm</t>
  </si>
  <si>
    <t>Likvidace ostatních odpadů, dřevo, lepenky</t>
  </si>
  <si>
    <t>Demontáž krytiny obsahující azbest</t>
  </si>
  <si>
    <t>Foukaná minerální izolace - Zateplení půdního prostrou foukanou minerální vatou tl. 200 mm, vč šikmin</t>
  </si>
  <si>
    <t>Práce:</t>
  </si>
  <si>
    <t>Hřebeněč cementovláknitý</t>
  </si>
  <si>
    <t>Likvidace azbestu 3 tuny</t>
  </si>
  <si>
    <t>Odstranění původního hromosvodu na střeše</t>
  </si>
  <si>
    <t>Provední nového hromosvodu na střeše - vč revize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</si>
</sst>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4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14" fontId="2" fillId="0" borderId="0" xfId="0" applyNumberFormat="1" applyFont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vertical="top"/>
    </xf>
    <xf numFmtId="0" fontId="3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3" fillId="0" borderId="8" xfId="0" applyFont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/>
    </xf>
    <xf numFmtId="164" fontId="2" fillId="0" borderId="6" xfId="0" applyNumberFormat="1" applyFont="1" applyBorder="1" applyAlignment="1">
      <alignment vertical="top"/>
    </xf>
    <xf numFmtId="164" fontId="3" fillId="0" borderId="9" xfId="0" applyNumberFormat="1" applyFont="1" applyBorder="1" applyAlignment="1">
      <alignment vertical="top"/>
    </xf>
    <xf numFmtId="164" fontId="3" fillId="0" borderId="0" xfId="0" applyNumberFormat="1" applyFont="1" applyAlignment="1">
      <alignment vertical="top"/>
    </xf>
    <xf numFmtId="164" fontId="2" fillId="0" borderId="0" xfId="0" applyNumberFormat="1" applyFont="1" applyAlignment="1">
      <alignment vertical="top"/>
    </xf>
    <xf numFmtId="9" fontId="2" fillId="0" borderId="1" xfId="1" applyFont="1" applyBorder="1" applyAlignment="1">
      <alignment horizontal="center" vertical="top"/>
    </xf>
    <xf numFmtId="164" fontId="3" fillId="0" borderId="4" xfId="0" applyNumberFormat="1" applyFont="1" applyBorder="1" applyAlignment="1">
      <alignment vertical="top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top"/>
    </xf>
    <xf numFmtId="0" fontId="2" fillId="0" borderId="14" xfId="0" applyFont="1" applyBorder="1" applyAlignment="1">
      <alignment horizontal="left" vertical="top"/>
    </xf>
    <xf numFmtId="164" fontId="2" fillId="2" borderId="1" xfId="0" applyNumberFormat="1" applyFont="1" applyFill="1" applyBorder="1" applyAlignment="1" applyProtection="1">
      <alignment horizontal="center" vertical="top"/>
      <protection locked="0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7"/>
  <sheetViews>
    <sheetView tabSelected="1" topLeftCell="A50" zoomScaleNormal="100" workbookViewId="0">
      <selection activeCell="C54" sqref="C54"/>
    </sheetView>
  </sheetViews>
  <sheetFormatPr defaultRowHeight="15.75" x14ac:dyDescent="0.2"/>
  <cols>
    <col min="1" max="1" width="10.7109375" style="1" customWidth="1"/>
    <col min="2" max="2" width="38.7109375" style="1" customWidth="1"/>
    <col min="3" max="3" width="11.140625" style="1" customWidth="1"/>
    <col min="4" max="4" width="10.85546875" style="1" customWidth="1"/>
    <col min="5" max="5" width="11.5703125" style="1" customWidth="1"/>
    <col min="6" max="6" width="16" style="19" bestFit="1" customWidth="1"/>
    <col min="7" max="16384" width="9.140625" style="1"/>
  </cols>
  <sheetData>
    <row r="1" spans="1:6" ht="23.25" customHeight="1" thickBot="1" x14ac:dyDescent="0.25">
      <c r="A1" s="22" t="s">
        <v>56</v>
      </c>
      <c r="B1" s="23"/>
      <c r="C1" s="23"/>
      <c r="D1" s="23"/>
      <c r="E1" s="23"/>
      <c r="F1" s="24"/>
    </row>
    <row r="2" spans="1:6" x14ac:dyDescent="0.2">
      <c r="A2" s="8" t="s">
        <v>0</v>
      </c>
      <c r="B2" s="9" t="s">
        <v>1</v>
      </c>
      <c r="C2" s="10" t="s">
        <v>47</v>
      </c>
      <c r="D2" s="10" t="s">
        <v>46</v>
      </c>
      <c r="E2" s="10" t="s">
        <v>44</v>
      </c>
      <c r="F2" s="15" t="s">
        <v>2</v>
      </c>
    </row>
    <row r="3" spans="1:6" x14ac:dyDescent="0.2">
      <c r="A3" s="11"/>
      <c r="B3" s="2" t="s">
        <v>17</v>
      </c>
      <c r="C3" s="3">
        <v>105</v>
      </c>
      <c r="D3" s="3" t="s">
        <v>45</v>
      </c>
      <c r="E3" s="27">
        <v>0</v>
      </c>
      <c r="F3" s="16">
        <f t="shared" ref="F3:F17" si="0">C3*E3</f>
        <v>0</v>
      </c>
    </row>
    <row r="4" spans="1:6" x14ac:dyDescent="0.2">
      <c r="A4" s="11"/>
      <c r="B4" s="2" t="s">
        <v>30</v>
      </c>
      <c r="C4" s="3">
        <v>90</v>
      </c>
      <c r="D4" s="3" t="s">
        <v>48</v>
      </c>
      <c r="E4" s="27">
        <v>0</v>
      </c>
      <c r="F4" s="16">
        <f t="shared" si="0"/>
        <v>0</v>
      </c>
    </row>
    <row r="5" spans="1:6" x14ac:dyDescent="0.2">
      <c r="A5" s="11"/>
      <c r="B5" s="2" t="s">
        <v>18</v>
      </c>
      <c r="C5" s="3">
        <v>105</v>
      </c>
      <c r="D5" s="3" t="s">
        <v>45</v>
      </c>
      <c r="E5" s="27">
        <v>0</v>
      </c>
      <c r="F5" s="16">
        <f t="shared" si="0"/>
        <v>0</v>
      </c>
    </row>
    <row r="6" spans="1:6" x14ac:dyDescent="0.2">
      <c r="A6" s="11"/>
      <c r="B6" s="2" t="s">
        <v>41</v>
      </c>
      <c r="C6" s="3">
        <v>70</v>
      </c>
      <c r="D6" s="3" t="s">
        <v>45</v>
      </c>
      <c r="E6" s="27">
        <v>0</v>
      </c>
      <c r="F6" s="16">
        <f t="shared" ref="F6" si="1">C6*E6</f>
        <v>0</v>
      </c>
    </row>
    <row r="7" spans="1:6" x14ac:dyDescent="0.2">
      <c r="A7" s="11" t="s">
        <v>5</v>
      </c>
      <c r="B7" s="2" t="s">
        <v>13</v>
      </c>
      <c r="C7" s="3">
        <v>28</v>
      </c>
      <c r="D7" s="3" t="s">
        <v>48</v>
      </c>
      <c r="E7" s="27">
        <v>0</v>
      </c>
      <c r="F7" s="16">
        <f t="shared" si="0"/>
        <v>0</v>
      </c>
    </row>
    <row r="8" spans="1:6" x14ac:dyDescent="0.2">
      <c r="A8" s="11" t="s">
        <v>5</v>
      </c>
      <c r="B8" s="2" t="s">
        <v>29</v>
      </c>
      <c r="C8" s="3">
        <v>105</v>
      </c>
      <c r="D8" s="3" t="s">
        <v>45</v>
      </c>
      <c r="E8" s="27">
        <v>0</v>
      </c>
      <c r="F8" s="16">
        <f t="shared" si="0"/>
        <v>0</v>
      </c>
    </row>
    <row r="9" spans="1:6" x14ac:dyDescent="0.2">
      <c r="A9" s="11" t="s">
        <v>19</v>
      </c>
      <c r="B9" s="2" t="s">
        <v>21</v>
      </c>
      <c r="C9" s="3">
        <v>500</v>
      </c>
      <c r="D9" s="3" t="s">
        <v>49</v>
      </c>
      <c r="E9" s="27">
        <v>0</v>
      </c>
      <c r="F9" s="16">
        <f t="shared" si="0"/>
        <v>0</v>
      </c>
    </row>
    <row r="10" spans="1:6" x14ac:dyDescent="0.2">
      <c r="A10" s="11"/>
      <c r="B10" s="2" t="s">
        <v>65</v>
      </c>
      <c r="C10" s="3">
        <v>70</v>
      </c>
      <c r="D10" s="3" t="s">
        <v>45</v>
      </c>
      <c r="E10" s="27">
        <v>0</v>
      </c>
      <c r="F10" s="16">
        <f t="shared" ref="F10:F11" si="2">C10*E10</f>
        <v>0</v>
      </c>
    </row>
    <row r="11" spans="1:6" x14ac:dyDescent="0.2">
      <c r="A11" s="11"/>
      <c r="B11" s="2" t="s">
        <v>71</v>
      </c>
      <c r="C11" s="3">
        <v>30</v>
      </c>
      <c r="D11" s="3" t="s">
        <v>48</v>
      </c>
      <c r="E11" s="27">
        <v>0</v>
      </c>
      <c r="F11" s="16">
        <f t="shared" si="2"/>
        <v>0</v>
      </c>
    </row>
    <row r="12" spans="1:6" x14ac:dyDescent="0.2">
      <c r="A12" s="11" t="s">
        <v>19</v>
      </c>
      <c r="B12" s="2" t="s">
        <v>64</v>
      </c>
      <c r="C12" s="3">
        <v>700</v>
      </c>
      <c r="D12" s="3" t="s">
        <v>49</v>
      </c>
      <c r="E12" s="27">
        <v>0</v>
      </c>
      <c r="F12" s="16">
        <f t="shared" ref="F12" si="3">C12*E12</f>
        <v>0</v>
      </c>
    </row>
    <row r="13" spans="1:6" x14ac:dyDescent="0.2">
      <c r="A13" s="11" t="s">
        <v>5</v>
      </c>
      <c r="B13" s="2" t="s">
        <v>14</v>
      </c>
      <c r="C13" s="3">
        <v>14</v>
      </c>
      <c r="D13" s="3" t="s">
        <v>48</v>
      </c>
      <c r="E13" s="27">
        <v>0</v>
      </c>
      <c r="F13" s="16">
        <f t="shared" si="0"/>
        <v>0</v>
      </c>
    </row>
    <row r="14" spans="1:6" x14ac:dyDescent="0.2">
      <c r="A14" s="11" t="s">
        <v>5</v>
      </c>
      <c r="B14" s="2" t="s">
        <v>16</v>
      </c>
      <c r="C14" s="3">
        <v>1</v>
      </c>
      <c r="D14" s="3" t="s">
        <v>49</v>
      </c>
      <c r="E14" s="27">
        <v>0</v>
      </c>
      <c r="F14" s="16">
        <f t="shared" si="0"/>
        <v>0</v>
      </c>
    </row>
    <row r="15" spans="1:6" x14ac:dyDescent="0.2">
      <c r="A15" s="11" t="s">
        <v>5</v>
      </c>
      <c r="B15" s="2" t="s">
        <v>15</v>
      </c>
      <c r="C15" s="3">
        <v>18</v>
      </c>
      <c r="D15" s="3" t="s">
        <v>48</v>
      </c>
      <c r="E15" s="27">
        <v>0</v>
      </c>
      <c r="F15" s="16">
        <f t="shared" si="0"/>
        <v>0</v>
      </c>
    </row>
    <row r="16" spans="1:6" x14ac:dyDescent="0.2">
      <c r="A16" s="11" t="s">
        <v>5</v>
      </c>
      <c r="B16" s="2" t="s">
        <v>8</v>
      </c>
      <c r="C16" s="3">
        <v>6</v>
      </c>
      <c r="D16" s="3" t="s">
        <v>49</v>
      </c>
      <c r="E16" s="27">
        <v>0</v>
      </c>
      <c r="F16" s="16">
        <f t="shared" si="0"/>
        <v>0</v>
      </c>
    </row>
    <row r="17" spans="1:6" x14ac:dyDescent="0.2">
      <c r="A17" s="11"/>
      <c r="B17" s="2" t="s">
        <v>9</v>
      </c>
      <c r="C17" s="3">
        <v>115</v>
      </c>
      <c r="D17" s="3" t="s">
        <v>45</v>
      </c>
      <c r="E17" s="27">
        <v>0</v>
      </c>
      <c r="F17" s="16">
        <f t="shared" si="0"/>
        <v>0</v>
      </c>
    </row>
    <row r="18" spans="1:6" x14ac:dyDescent="0.2">
      <c r="A18" s="11" t="s">
        <v>5</v>
      </c>
      <c r="B18" s="2" t="s">
        <v>36</v>
      </c>
      <c r="C18" s="3">
        <v>14</v>
      </c>
      <c r="D18" s="3" t="s">
        <v>48</v>
      </c>
      <c r="E18" s="27">
        <v>0</v>
      </c>
      <c r="F18" s="16">
        <f t="shared" ref="F18:F29" si="4">C18*E18</f>
        <v>0</v>
      </c>
    </row>
    <row r="19" spans="1:6" x14ac:dyDescent="0.2">
      <c r="A19" s="11" t="s">
        <v>5</v>
      </c>
      <c r="B19" s="2" t="s">
        <v>22</v>
      </c>
      <c r="C19" s="3">
        <v>2</v>
      </c>
      <c r="D19" s="3" t="s">
        <v>49</v>
      </c>
      <c r="E19" s="27">
        <v>0</v>
      </c>
      <c r="F19" s="16">
        <f t="shared" si="4"/>
        <v>0</v>
      </c>
    </row>
    <row r="20" spans="1:6" x14ac:dyDescent="0.2">
      <c r="A20" s="11" t="s">
        <v>5</v>
      </c>
      <c r="B20" s="2" t="s">
        <v>24</v>
      </c>
      <c r="C20" s="3">
        <v>2</v>
      </c>
      <c r="D20" s="3" t="s">
        <v>49</v>
      </c>
      <c r="E20" s="27">
        <v>0</v>
      </c>
      <c r="F20" s="16">
        <f t="shared" si="4"/>
        <v>0</v>
      </c>
    </row>
    <row r="21" spans="1:6" x14ac:dyDescent="0.2">
      <c r="A21" s="11" t="s">
        <v>5</v>
      </c>
      <c r="B21" s="2" t="s">
        <v>34</v>
      </c>
      <c r="C21" s="3">
        <v>24</v>
      </c>
      <c r="D21" s="3" t="s">
        <v>48</v>
      </c>
      <c r="E21" s="27">
        <v>0</v>
      </c>
      <c r="F21" s="16">
        <f t="shared" si="4"/>
        <v>0</v>
      </c>
    </row>
    <row r="22" spans="1:6" x14ac:dyDescent="0.2">
      <c r="A22" s="11" t="s">
        <v>5</v>
      </c>
      <c r="B22" s="2" t="s">
        <v>35</v>
      </c>
      <c r="C22" s="3">
        <v>14</v>
      </c>
      <c r="D22" s="3" t="s">
        <v>48</v>
      </c>
      <c r="E22" s="27">
        <v>0</v>
      </c>
      <c r="F22" s="16">
        <f t="shared" si="4"/>
        <v>0</v>
      </c>
    </row>
    <row r="23" spans="1:6" x14ac:dyDescent="0.2">
      <c r="A23" s="11" t="s">
        <v>5</v>
      </c>
      <c r="B23" s="2" t="s">
        <v>33</v>
      </c>
      <c r="C23" s="3">
        <v>12</v>
      </c>
      <c r="D23" s="3" t="s">
        <v>48</v>
      </c>
      <c r="E23" s="27">
        <v>0</v>
      </c>
      <c r="F23" s="16">
        <f t="shared" si="4"/>
        <v>0</v>
      </c>
    </row>
    <row r="24" spans="1:6" x14ac:dyDescent="0.2">
      <c r="A24" s="11" t="s">
        <v>26</v>
      </c>
      <c r="B24" s="2" t="s">
        <v>25</v>
      </c>
      <c r="C24" s="3">
        <v>15</v>
      </c>
      <c r="D24" s="3" t="s">
        <v>48</v>
      </c>
      <c r="E24" s="27">
        <v>0</v>
      </c>
      <c r="F24" s="16">
        <f t="shared" si="4"/>
        <v>0</v>
      </c>
    </row>
    <row r="25" spans="1:6" ht="31.5" x14ac:dyDescent="0.2">
      <c r="A25" s="11"/>
      <c r="B25" s="4" t="s">
        <v>53</v>
      </c>
      <c r="C25" s="3">
        <v>5</v>
      </c>
      <c r="D25" s="3" t="s">
        <v>49</v>
      </c>
      <c r="E25" s="27">
        <v>0</v>
      </c>
      <c r="F25" s="16">
        <f t="shared" si="4"/>
        <v>0</v>
      </c>
    </row>
    <row r="26" spans="1:6" x14ac:dyDescent="0.2">
      <c r="A26" s="11" t="s">
        <v>5</v>
      </c>
      <c r="B26" s="4" t="s">
        <v>52</v>
      </c>
      <c r="C26" s="3">
        <v>5</v>
      </c>
      <c r="D26" s="3" t="s">
        <v>49</v>
      </c>
      <c r="E26" s="27">
        <v>0</v>
      </c>
      <c r="F26" s="16">
        <f t="shared" si="4"/>
        <v>0</v>
      </c>
    </row>
    <row r="27" spans="1:6" x14ac:dyDescent="0.2">
      <c r="A27" s="11"/>
      <c r="B27" s="4" t="s">
        <v>66</v>
      </c>
      <c r="C27" s="3">
        <v>80</v>
      </c>
      <c r="D27" s="3" t="s">
        <v>45</v>
      </c>
      <c r="E27" s="27">
        <v>0</v>
      </c>
      <c r="F27" s="16">
        <f t="shared" si="4"/>
        <v>0</v>
      </c>
    </row>
    <row r="28" spans="1:6" x14ac:dyDescent="0.2">
      <c r="A28" s="11"/>
      <c r="B28" s="2" t="s">
        <v>39</v>
      </c>
      <c r="C28" s="3">
        <v>1</v>
      </c>
      <c r="D28" s="3" t="s">
        <v>50</v>
      </c>
      <c r="E28" s="27">
        <v>0</v>
      </c>
      <c r="F28" s="16">
        <f t="shared" si="4"/>
        <v>0</v>
      </c>
    </row>
    <row r="29" spans="1:6" x14ac:dyDescent="0.2">
      <c r="A29" s="11"/>
      <c r="B29" s="2" t="s">
        <v>40</v>
      </c>
      <c r="C29" s="3">
        <v>1</v>
      </c>
      <c r="D29" s="3" t="s">
        <v>50</v>
      </c>
      <c r="E29" s="27">
        <v>0</v>
      </c>
      <c r="F29" s="16">
        <f t="shared" si="4"/>
        <v>0</v>
      </c>
    </row>
    <row r="30" spans="1:6" x14ac:dyDescent="0.2">
      <c r="A30" s="11"/>
      <c r="B30" s="2" t="s">
        <v>3</v>
      </c>
      <c r="C30" s="3">
        <v>1</v>
      </c>
      <c r="D30" s="3" t="s">
        <v>50</v>
      </c>
      <c r="E30" s="27">
        <v>0</v>
      </c>
      <c r="F30" s="16">
        <f t="shared" ref="F30" si="5">C30*E30</f>
        <v>0</v>
      </c>
    </row>
    <row r="31" spans="1:6" ht="16.5" thickBot="1" x14ac:dyDescent="0.25">
      <c r="A31" s="12" t="s">
        <v>4</v>
      </c>
      <c r="B31" s="13"/>
      <c r="C31" s="14"/>
      <c r="D31" s="14"/>
      <c r="E31" s="14"/>
      <c r="F31" s="17">
        <f>SUM(F3:F30)</f>
        <v>0</v>
      </c>
    </row>
    <row r="32" spans="1:6" ht="16.5" thickBot="1" x14ac:dyDescent="0.25">
      <c r="A32" s="5"/>
      <c r="B32" s="5"/>
      <c r="C32" s="6"/>
      <c r="D32" s="6"/>
      <c r="E32" s="6"/>
      <c r="F32" s="18"/>
    </row>
    <row r="33" spans="1:6" x14ac:dyDescent="0.2">
      <c r="A33" s="8" t="s">
        <v>70</v>
      </c>
      <c r="B33" s="9" t="s">
        <v>1</v>
      </c>
      <c r="C33" s="10" t="s">
        <v>47</v>
      </c>
      <c r="D33" s="10" t="s">
        <v>46</v>
      </c>
      <c r="E33" s="10" t="s">
        <v>44</v>
      </c>
      <c r="F33" s="15" t="s">
        <v>2</v>
      </c>
    </row>
    <row r="34" spans="1:6" x14ac:dyDescent="0.2">
      <c r="A34" s="11" t="s">
        <v>11</v>
      </c>
      <c r="B34" s="2" t="s">
        <v>68</v>
      </c>
      <c r="C34" s="3">
        <v>175</v>
      </c>
      <c r="D34" s="3" t="s">
        <v>45</v>
      </c>
      <c r="E34" s="27">
        <v>0</v>
      </c>
      <c r="F34" s="16">
        <f>C34*E34</f>
        <v>0</v>
      </c>
    </row>
    <row r="35" spans="1:6" x14ac:dyDescent="0.2">
      <c r="A35" s="11" t="s">
        <v>11</v>
      </c>
      <c r="B35" s="2" t="s">
        <v>31</v>
      </c>
      <c r="C35" s="3">
        <v>105</v>
      </c>
      <c r="D35" s="3" t="s">
        <v>45</v>
      </c>
      <c r="E35" s="27">
        <v>0</v>
      </c>
      <c r="F35" s="16">
        <f>C35*E35</f>
        <v>0</v>
      </c>
    </row>
    <row r="36" spans="1:6" x14ac:dyDescent="0.2">
      <c r="A36" s="11" t="s">
        <v>11</v>
      </c>
      <c r="B36" s="2" t="s">
        <v>12</v>
      </c>
      <c r="C36" s="3">
        <v>14</v>
      </c>
      <c r="D36" s="3" t="s">
        <v>48</v>
      </c>
      <c r="E36" s="27">
        <v>0</v>
      </c>
      <c r="F36" s="16">
        <f>C36*E36</f>
        <v>0</v>
      </c>
    </row>
    <row r="37" spans="1:6" x14ac:dyDescent="0.2">
      <c r="A37" s="11" t="s">
        <v>11</v>
      </c>
      <c r="B37" s="2" t="s">
        <v>27</v>
      </c>
      <c r="C37" s="3">
        <v>14</v>
      </c>
      <c r="D37" s="3" t="s">
        <v>48</v>
      </c>
      <c r="E37" s="27">
        <v>0</v>
      </c>
      <c r="F37" s="16">
        <f>C37*E37</f>
        <v>0</v>
      </c>
    </row>
    <row r="38" spans="1:6" x14ac:dyDescent="0.2">
      <c r="A38" s="11" t="s">
        <v>11</v>
      </c>
      <c r="B38" s="2" t="s">
        <v>55</v>
      </c>
      <c r="C38" s="3">
        <v>5</v>
      </c>
      <c r="D38" s="3" t="s">
        <v>49</v>
      </c>
      <c r="E38" s="27">
        <v>0</v>
      </c>
      <c r="F38" s="16">
        <f>C38*E38</f>
        <v>0</v>
      </c>
    </row>
    <row r="39" spans="1:6" x14ac:dyDescent="0.2">
      <c r="A39" s="11" t="s">
        <v>6</v>
      </c>
      <c r="B39" s="2" t="s">
        <v>20</v>
      </c>
      <c r="C39" s="3">
        <v>105</v>
      </c>
      <c r="D39" s="3" t="s">
        <v>45</v>
      </c>
      <c r="E39" s="27">
        <v>0</v>
      </c>
      <c r="F39" s="16">
        <f t="shared" ref="F39:F58" si="6">C39*E39</f>
        <v>0</v>
      </c>
    </row>
    <row r="40" spans="1:6" x14ac:dyDescent="0.2">
      <c r="A40" s="11" t="s">
        <v>6</v>
      </c>
      <c r="B40" s="2" t="s">
        <v>37</v>
      </c>
      <c r="C40" s="3">
        <v>175</v>
      </c>
      <c r="D40" s="3" t="s">
        <v>45</v>
      </c>
      <c r="E40" s="27">
        <v>0</v>
      </c>
      <c r="F40" s="16">
        <f t="shared" si="6"/>
        <v>0</v>
      </c>
    </row>
    <row r="41" spans="1:6" x14ac:dyDescent="0.2">
      <c r="A41" s="11" t="s">
        <v>6</v>
      </c>
      <c r="B41" s="2" t="s">
        <v>12</v>
      </c>
      <c r="C41" s="3">
        <v>14</v>
      </c>
      <c r="D41" s="3" t="s">
        <v>48</v>
      </c>
      <c r="E41" s="27">
        <v>0</v>
      </c>
      <c r="F41" s="16">
        <f t="shared" si="6"/>
        <v>0</v>
      </c>
    </row>
    <row r="42" spans="1:6" x14ac:dyDescent="0.2">
      <c r="A42" s="11" t="s">
        <v>6</v>
      </c>
      <c r="B42" s="2" t="s">
        <v>27</v>
      </c>
      <c r="C42" s="3">
        <v>15</v>
      </c>
      <c r="D42" s="3" t="s">
        <v>48</v>
      </c>
      <c r="E42" s="27">
        <v>0</v>
      </c>
      <c r="F42" s="16">
        <f>C42*E42</f>
        <v>0</v>
      </c>
    </row>
    <row r="43" spans="1:6" x14ac:dyDescent="0.2">
      <c r="A43" s="11" t="s">
        <v>6</v>
      </c>
      <c r="B43" s="2" t="s">
        <v>13</v>
      </c>
      <c r="C43" s="3">
        <v>14</v>
      </c>
      <c r="D43" s="3" t="s">
        <v>48</v>
      </c>
      <c r="E43" s="27">
        <v>0</v>
      </c>
      <c r="F43" s="16">
        <f>C43*E43</f>
        <v>0</v>
      </c>
    </row>
    <row r="44" spans="1:6" x14ac:dyDescent="0.2">
      <c r="A44" s="11" t="s">
        <v>6</v>
      </c>
      <c r="B44" s="2" t="s">
        <v>28</v>
      </c>
      <c r="C44" s="3">
        <v>105</v>
      </c>
      <c r="D44" s="3" t="s">
        <v>45</v>
      </c>
      <c r="E44" s="27">
        <v>0</v>
      </c>
      <c r="F44" s="16">
        <f t="shared" si="6"/>
        <v>0</v>
      </c>
    </row>
    <row r="45" spans="1:6" x14ac:dyDescent="0.2">
      <c r="A45" s="11" t="s">
        <v>6</v>
      </c>
      <c r="B45" s="2" t="s">
        <v>51</v>
      </c>
      <c r="C45" s="3">
        <v>70</v>
      </c>
      <c r="D45" s="3" t="s">
        <v>45</v>
      </c>
      <c r="E45" s="27">
        <v>0</v>
      </c>
      <c r="F45" s="16">
        <f t="shared" ref="F45:F46" si="7">C45*E45</f>
        <v>0</v>
      </c>
    </row>
    <row r="46" spans="1:6" x14ac:dyDescent="0.2">
      <c r="A46" s="11" t="s">
        <v>6</v>
      </c>
      <c r="B46" s="2" t="s">
        <v>71</v>
      </c>
      <c r="C46" s="3">
        <v>30</v>
      </c>
      <c r="D46" s="3" t="s">
        <v>48</v>
      </c>
      <c r="E46" s="27">
        <v>0</v>
      </c>
      <c r="F46" s="16">
        <f t="shared" si="7"/>
        <v>0</v>
      </c>
    </row>
    <row r="47" spans="1:6" x14ac:dyDescent="0.2">
      <c r="A47" s="11" t="s">
        <v>6</v>
      </c>
      <c r="B47" s="2" t="s">
        <v>10</v>
      </c>
      <c r="C47" s="3">
        <v>28</v>
      </c>
      <c r="D47" s="3" t="s">
        <v>48</v>
      </c>
      <c r="E47" s="27">
        <v>0</v>
      </c>
      <c r="F47" s="16">
        <f t="shared" si="6"/>
        <v>0</v>
      </c>
    </row>
    <row r="48" spans="1:6" x14ac:dyDescent="0.2">
      <c r="A48" s="11" t="s">
        <v>42</v>
      </c>
      <c r="B48" s="2" t="s">
        <v>43</v>
      </c>
      <c r="C48" s="3">
        <v>2</v>
      </c>
      <c r="D48" s="3" t="s">
        <v>49</v>
      </c>
      <c r="E48" s="27">
        <v>0</v>
      </c>
      <c r="F48" s="16">
        <f t="shared" ref="F48" si="8">C48*E48</f>
        <v>0</v>
      </c>
    </row>
    <row r="49" spans="1:6" x14ac:dyDescent="0.2">
      <c r="A49" s="11" t="s">
        <v>6</v>
      </c>
      <c r="B49" s="2" t="s">
        <v>22</v>
      </c>
      <c r="C49" s="3">
        <v>2</v>
      </c>
      <c r="D49" s="3" t="s">
        <v>50</v>
      </c>
      <c r="E49" s="27">
        <v>0</v>
      </c>
      <c r="F49" s="16">
        <f t="shared" si="6"/>
        <v>0</v>
      </c>
    </row>
    <row r="50" spans="1:6" x14ac:dyDescent="0.2">
      <c r="A50" s="11" t="s">
        <v>6</v>
      </c>
      <c r="B50" s="2" t="s">
        <v>54</v>
      </c>
      <c r="C50" s="3">
        <v>5</v>
      </c>
      <c r="D50" s="3" t="s">
        <v>50</v>
      </c>
      <c r="E50" s="27">
        <v>0</v>
      </c>
      <c r="F50" s="16">
        <f t="shared" ref="F50" si="9">C50*E50</f>
        <v>0</v>
      </c>
    </row>
    <row r="51" spans="1:6" x14ac:dyDescent="0.2">
      <c r="A51" s="11" t="s">
        <v>6</v>
      </c>
      <c r="B51" s="2" t="s">
        <v>32</v>
      </c>
      <c r="C51" s="3">
        <v>5</v>
      </c>
      <c r="D51" s="3" t="s">
        <v>50</v>
      </c>
      <c r="E51" s="27">
        <v>0</v>
      </c>
      <c r="F51" s="16">
        <f t="shared" si="6"/>
        <v>0</v>
      </c>
    </row>
    <row r="52" spans="1:6" x14ac:dyDescent="0.2">
      <c r="A52" s="11" t="s">
        <v>6</v>
      </c>
      <c r="B52" s="2" t="s">
        <v>38</v>
      </c>
      <c r="C52" s="3">
        <v>1</v>
      </c>
      <c r="D52" s="3" t="s">
        <v>50</v>
      </c>
      <c r="E52" s="27">
        <v>0</v>
      </c>
      <c r="F52" s="16">
        <f t="shared" si="6"/>
        <v>0</v>
      </c>
    </row>
    <row r="53" spans="1:6" ht="47.25" x14ac:dyDescent="0.2">
      <c r="A53" s="11" t="s">
        <v>6</v>
      </c>
      <c r="B53" s="4" t="s">
        <v>69</v>
      </c>
      <c r="C53" s="3">
        <v>80</v>
      </c>
      <c r="D53" s="3" t="s">
        <v>45</v>
      </c>
      <c r="E53" s="27">
        <v>0</v>
      </c>
      <c r="F53" s="16">
        <f t="shared" si="6"/>
        <v>0</v>
      </c>
    </row>
    <row r="54" spans="1:6" ht="31.5" x14ac:dyDescent="0.2">
      <c r="A54" s="11" t="s">
        <v>63</v>
      </c>
      <c r="B54" s="4" t="s">
        <v>74</v>
      </c>
      <c r="C54" s="3">
        <v>1</v>
      </c>
      <c r="D54" s="3" t="s">
        <v>50</v>
      </c>
      <c r="E54" s="27">
        <v>0</v>
      </c>
      <c r="F54" s="16">
        <f t="shared" ref="F54" si="10">C54*E54</f>
        <v>0</v>
      </c>
    </row>
    <row r="55" spans="1:6" ht="31.5" x14ac:dyDescent="0.2">
      <c r="A55" s="11" t="s">
        <v>11</v>
      </c>
      <c r="B55" s="4" t="s">
        <v>73</v>
      </c>
      <c r="C55" s="3">
        <v>1</v>
      </c>
      <c r="D55" s="3" t="s">
        <v>50</v>
      </c>
      <c r="E55" s="27">
        <v>0</v>
      </c>
      <c r="F55" s="16">
        <f t="shared" ref="F55" si="11">C55*E55</f>
        <v>0</v>
      </c>
    </row>
    <row r="56" spans="1:6" x14ac:dyDescent="0.2">
      <c r="A56" s="11"/>
      <c r="B56" s="2" t="s">
        <v>67</v>
      </c>
      <c r="C56" s="3">
        <v>1</v>
      </c>
      <c r="D56" s="3" t="s">
        <v>50</v>
      </c>
      <c r="E56" s="27">
        <v>0</v>
      </c>
      <c r="F56" s="16">
        <f t="shared" si="6"/>
        <v>0</v>
      </c>
    </row>
    <row r="57" spans="1:6" x14ac:dyDescent="0.2">
      <c r="A57" s="11"/>
      <c r="B57" s="2" t="s">
        <v>72</v>
      </c>
      <c r="C57" s="3">
        <v>1</v>
      </c>
      <c r="D57" s="3" t="s">
        <v>50</v>
      </c>
      <c r="E57" s="27">
        <v>0</v>
      </c>
      <c r="F57" s="16">
        <f t="shared" ref="F57" si="12">C57*E57</f>
        <v>0</v>
      </c>
    </row>
    <row r="58" spans="1:6" x14ac:dyDescent="0.2">
      <c r="A58" s="11"/>
      <c r="B58" s="2" t="s">
        <v>23</v>
      </c>
      <c r="C58" s="3">
        <v>1</v>
      </c>
      <c r="D58" s="3" t="s">
        <v>50</v>
      </c>
      <c r="E58" s="27">
        <v>0</v>
      </c>
      <c r="F58" s="16">
        <f t="shared" si="6"/>
        <v>0</v>
      </c>
    </row>
    <row r="59" spans="1:6" ht="16.5" thickBot="1" x14ac:dyDescent="0.25">
      <c r="A59" s="12" t="s">
        <v>7</v>
      </c>
      <c r="B59" s="13"/>
      <c r="C59" s="13"/>
      <c r="D59" s="13"/>
      <c r="E59" s="13"/>
      <c r="F59" s="17">
        <f>SUM(F34:F58)</f>
        <v>0</v>
      </c>
    </row>
    <row r="60" spans="1:6" ht="16.5" thickBot="1" x14ac:dyDescent="0.25"/>
    <row r="61" spans="1:6" x14ac:dyDescent="0.2">
      <c r="A61" s="8" t="s">
        <v>57</v>
      </c>
      <c r="B61" s="9"/>
      <c r="C61" s="9"/>
      <c r="D61" s="9"/>
      <c r="E61" s="9"/>
      <c r="F61" s="21"/>
    </row>
    <row r="62" spans="1:6" s="5" customFormat="1" x14ac:dyDescent="0.2">
      <c r="A62" s="11" t="s">
        <v>60</v>
      </c>
      <c r="B62" s="2"/>
      <c r="C62" s="3"/>
      <c r="D62" s="3"/>
      <c r="E62" s="3"/>
      <c r="F62" s="16">
        <f>F31</f>
        <v>0</v>
      </c>
    </row>
    <row r="63" spans="1:6" x14ac:dyDescent="0.2">
      <c r="A63" s="11" t="s">
        <v>59</v>
      </c>
      <c r="B63" s="2"/>
      <c r="C63" s="2"/>
      <c r="D63" s="2"/>
      <c r="E63" s="2"/>
      <c r="F63" s="16">
        <f>F59</f>
        <v>0</v>
      </c>
    </row>
    <row r="64" spans="1:6" x14ac:dyDescent="0.2">
      <c r="A64" s="11" t="s">
        <v>58</v>
      </c>
      <c r="B64" s="2"/>
      <c r="C64" s="2"/>
      <c r="D64" s="2"/>
      <c r="E64" s="2"/>
      <c r="F64" s="16">
        <f>SUM(F62:F63)</f>
        <v>0</v>
      </c>
    </row>
    <row r="65" spans="1:6" x14ac:dyDescent="0.2">
      <c r="A65" s="25" t="s">
        <v>61</v>
      </c>
      <c r="B65" s="26"/>
      <c r="C65" s="2"/>
      <c r="D65" s="2"/>
      <c r="E65" s="20">
        <v>0.15</v>
      </c>
      <c r="F65" s="16">
        <f>E65*F64</f>
        <v>0</v>
      </c>
    </row>
    <row r="66" spans="1:6" ht="16.5" thickBot="1" x14ac:dyDescent="0.25">
      <c r="A66" s="12" t="s">
        <v>62</v>
      </c>
      <c r="B66" s="13"/>
      <c r="C66" s="13"/>
      <c r="D66" s="13"/>
      <c r="E66" s="13"/>
      <c r="F66" s="17">
        <f>SUM(F64:F65)</f>
        <v>0</v>
      </c>
    </row>
    <row r="67" spans="1:6" x14ac:dyDescent="0.2">
      <c r="E67" s="7"/>
    </row>
  </sheetData>
  <sheetProtection algorithmName="SHA-512" hashValue="StmScCG3rXNVHKxwqsTFZ7dikqX8lCd9ETqRcUfXxGoJWjjDeTOohJgB3oHtKTy8aNHuKPskK+PHstA6LbvyFQ==" saltValue="qt//NsXPZ0Y2g9czhDK41A==" spinCount="100000" sheet="1" objects="1" scenarios="1"/>
  <mergeCells count="2">
    <mergeCell ref="A1:F1"/>
    <mergeCell ref="A65:B65"/>
  </mergeCells>
  <pageMargins left="0.7" right="0.7" top="0.78740157499999996" bottom="0.78740157499999996" header="0.3" footer="0.3"/>
  <pageSetup paperSize="9" scale="90" orientation="portrait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Šablona + falc. krytina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Věchet</dc:creator>
  <cp:lastModifiedBy>Kunert David</cp:lastModifiedBy>
  <cp:lastPrinted>2024-02-01T08:28:10Z</cp:lastPrinted>
  <dcterms:created xsi:type="dcterms:W3CDTF">2020-09-10T10:45:21Z</dcterms:created>
  <dcterms:modified xsi:type="dcterms:W3CDTF">2025-04-17T06:15:19Z</dcterms:modified>
</cp:coreProperties>
</file>