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K:\JIRKA\VZ 2025\14-25_Konektivita_Základní_školy_Karla_Jeřábka,_Roudnice_nad_Labem_VEU_15_2025_L\6_Posláno_právníkovi_III\"/>
    </mc:Choice>
  </mc:AlternateContent>
  <xr:revisionPtr revIDLastSave="0" documentId="13_ncr:1_{807DEF63-AE85-4AE6-91B1-6E6B3BA682C3}" xr6:coauthVersionLast="47" xr6:coauthVersionMax="47" xr10:uidLastSave="{00000000-0000-0000-0000-000000000000}"/>
  <bookViews>
    <workbookView xWindow="29190" yWindow="390" windowWidth="21315" windowHeight="14730" activeTab="2" xr2:uid="{B00F7B17-6157-4C07-A08B-952D9C98DFF1}"/>
  </bookViews>
  <sheets>
    <sheet name="Konektivita - rozpočet" sheetId="1" r:id="rId1"/>
    <sheet name="Pol. rozpočet - odborné učebny" sheetId="4" r:id="rId2"/>
    <sheet name="Konektivita - specifikace" sheetId="2" r:id="rId3"/>
  </sheets>
  <definedNames>
    <definedName name="_GoBack" localSheetId="0">'Konektivita - rozpočet'!$A$14</definedName>
    <definedName name="_GoBack" localSheetId="2">'Konektivita - specifikace'!#REF!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F5" i="1" s="1"/>
  <c r="E6" i="1"/>
  <c r="E7" i="1"/>
  <c r="F7" i="1"/>
  <c r="E8" i="1"/>
  <c r="F8" i="1"/>
  <c r="E9" i="1"/>
  <c r="F9" i="1"/>
  <c r="E10" i="1"/>
  <c r="F10" i="1"/>
  <c r="E11" i="1"/>
  <c r="F11" i="1" s="1"/>
  <c r="E12" i="1"/>
  <c r="F12" i="1" s="1"/>
  <c r="E13" i="1"/>
  <c r="F13" i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/>
  <c r="E21" i="1"/>
  <c r="F21" i="1" s="1"/>
  <c r="E24" i="1"/>
  <c r="F24" i="1"/>
  <c r="E25" i="1"/>
  <c r="F25" i="1" s="1"/>
  <c r="E26" i="1"/>
  <c r="F26" i="1"/>
  <c r="E27" i="1"/>
  <c r="F27" i="1" s="1"/>
  <c r="E28" i="1"/>
  <c r="F28" i="1" s="1"/>
  <c r="E29" i="1"/>
  <c r="F29" i="1" s="1"/>
  <c r="E30" i="1"/>
  <c r="F30" i="1"/>
  <c r="E31" i="1"/>
  <c r="F31" i="1" s="1"/>
  <c r="E32" i="1"/>
  <c r="F32" i="1" s="1"/>
  <c r="E33" i="1"/>
  <c r="F33" i="1" s="1"/>
  <c r="E34" i="1"/>
  <c r="F34" i="1"/>
  <c r="E35" i="1"/>
  <c r="F35" i="1" s="1"/>
  <c r="E36" i="1"/>
  <c r="F36" i="1" s="1"/>
  <c r="E37" i="1"/>
  <c r="F37" i="1"/>
  <c r="E38" i="1"/>
  <c r="F38" i="1" s="1"/>
  <c r="F6" i="1" l="1"/>
  <c r="G58" i="4" l="1"/>
  <c r="F58" i="4"/>
  <c r="G21" i="4"/>
  <c r="F21" i="4"/>
  <c r="G17" i="4"/>
  <c r="F17" i="4"/>
  <c r="F3" i="4" l="1"/>
  <c r="G3" i="4"/>
  <c r="F4" i="4"/>
  <c r="G4" i="4"/>
  <c r="F5" i="4"/>
  <c r="G5" i="4"/>
  <c r="F6" i="4"/>
  <c r="G6" i="4"/>
  <c r="F7" i="4"/>
  <c r="G7" i="4"/>
  <c r="F8" i="4"/>
  <c r="G8" i="4"/>
  <c r="F9" i="4"/>
  <c r="G9" i="4"/>
  <c r="F10" i="4"/>
  <c r="G10" i="4"/>
  <c r="F11" i="4"/>
  <c r="G11" i="4"/>
  <c r="F12" i="4"/>
  <c r="G12" i="4"/>
  <c r="F13" i="4"/>
  <c r="G13" i="4"/>
  <c r="F14" i="4"/>
  <c r="G14" i="4"/>
  <c r="F15" i="4"/>
  <c r="G15" i="4"/>
  <c r="F16" i="4"/>
  <c r="G16" i="4"/>
  <c r="F18" i="4"/>
  <c r="G18" i="4"/>
  <c r="F19" i="4"/>
  <c r="G19" i="4"/>
  <c r="F20" i="4"/>
  <c r="G20" i="4"/>
  <c r="F22" i="4"/>
  <c r="G22" i="4"/>
  <c r="F23" i="4"/>
  <c r="G23" i="4"/>
  <c r="F24" i="4"/>
  <c r="G24" i="4"/>
  <c r="F25" i="4"/>
  <c r="G25" i="4"/>
  <c r="F26" i="4"/>
  <c r="G26" i="4"/>
  <c r="F27" i="4"/>
  <c r="G27" i="4"/>
  <c r="F28" i="4"/>
  <c r="G28" i="4"/>
  <c r="F29" i="4"/>
  <c r="G29" i="4"/>
  <c r="F30" i="4"/>
  <c r="G30" i="4"/>
  <c r="F37" i="4"/>
  <c r="G37" i="4"/>
  <c r="F38" i="4"/>
  <c r="G38" i="4"/>
  <c r="F39" i="4"/>
  <c r="G39" i="4"/>
  <c r="F40" i="4"/>
  <c r="G40" i="4"/>
  <c r="F41" i="4"/>
  <c r="G41" i="4"/>
  <c r="F42" i="4"/>
  <c r="G42" i="4"/>
  <c r="F43" i="4"/>
  <c r="G43" i="4"/>
  <c r="F44" i="4"/>
  <c r="G44" i="4"/>
  <c r="F45" i="4"/>
  <c r="G45" i="4"/>
  <c r="F46" i="4"/>
  <c r="G46" i="4"/>
  <c r="F47" i="4"/>
  <c r="G47" i="4"/>
  <c r="F48" i="4"/>
  <c r="G48" i="4"/>
  <c r="F49" i="4"/>
  <c r="G49" i="4"/>
  <c r="F50" i="4"/>
  <c r="G50" i="4"/>
  <c r="F51" i="4"/>
  <c r="G51" i="4"/>
  <c r="F52" i="4"/>
  <c r="G52" i="4"/>
  <c r="F53" i="4"/>
  <c r="G53" i="4"/>
  <c r="F54" i="4"/>
  <c r="G54" i="4"/>
  <c r="F55" i="4"/>
  <c r="G55" i="4"/>
  <c r="F56" i="4"/>
  <c r="G56" i="4"/>
  <c r="F57" i="4"/>
  <c r="G57" i="4"/>
  <c r="F59" i="4"/>
  <c r="G59" i="4"/>
  <c r="F60" i="4"/>
  <c r="G60" i="4"/>
  <c r="F61" i="4"/>
  <c r="G61" i="4"/>
  <c r="F62" i="4"/>
  <c r="G62" i="4"/>
  <c r="F63" i="4"/>
  <c r="G63" i="4"/>
  <c r="F64" i="4"/>
  <c r="G64" i="4"/>
  <c r="F65" i="4"/>
  <c r="G65" i="4"/>
  <c r="F66" i="4"/>
  <c r="G66" i="4"/>
  <c r="F67" i="4"/>
  <c r="G67" i="4"/>
  <c r="F68" i="4"/>
  <c r="G68" i="4"/>
  <c r="F32" i="4" l="1"/>
  <c r="G32" i="4"/>
  <c r="G70" i="4"/>
  <c r="F70" i="4"/>
  <c r="G33" i="4" l="1"/>
  <c r="D22" i="1" s="1"/>
  <c r="E22" i="1" s="1"/>
  <c r="F22" i="1" s="1"/>
  <c r="G71" i="4"/>
  <c r="D23" i="1" s="1"/>
  <c r="E23" i="1" s="1"/>
  <c r="F23" i="1" s="1"/>
  <c r="E4" i="1" l="1"/>
  <c r="F4" i="1" l="1"/>
  <c r="E41" i="1"/>
  <c r="F41" i="1" s="1"/>
</calcChain>
</file>

<file path=xl/sharedStrings.xml><?xml version="1.0" encoding="utf-8"?>
<sst xmlns="http://schemas.openxmlformats.org/spreadsheetml/2006/main" count="647" uniqueCount="476">
  <si>
    <t>Konektivita</t>
  </si>
  <si>
    <t>Název</t>
  </si>
  <si>
    <t>Množství</t>
  </si>
  <si>
    <t>Jednotka</t>
  </si>
  <si>
    <t>Jednotková cena (Kč bez DPH)</t>
  </si>
  <si>
    <t>Cena celková (Kč bez DPH)</t>
  </si>
  <si>
    <t>Cena celková (Kč s DPH)</t>
  </si>
  <si>
    <t>ks</t>
  </si>
  <si>
    <t>Netflow kolektor s podporou na 5let</t>
  </si>
  <si>
    <t>Sondy pro monitoring sítě WAN a LAN</t>
  </si>
  <si>
    <t>UPS do hlavního racku</t>
  </si>
  <si>
    <t>Zálohovací datové pole</t>
  </si>
  <si>
    <t>konfigurace serveru a zálohování</t>
  </si>
  <si>
    <t>WiFI AP</t>
  </si>
  <si>
    <t>switch 24 port</t>
  </si>
  <si>
    <t>m</t>
  </si>
  <si>
    <t>Eth. dvojzásuvka na zeď</t>
  </si>
  <si>
    <t>konfigurace sítě</t>
  </si>
  <si>
    <t>měření datové infrastruktury (metalické i optické)</t>
  </si>
  <si>
    <t xml:space="preserve">Bez DPH </t>
  </si>
  <si>
    <t>S DPH</t>
  </si>
  <si>
    <t>Specifikace dle dokumentu „Standard konektivity škol“ v rámci pravidel z IROP:</t>
  </si>
  <si>
    <t>Firewall:</t>
  </si>
  <si>
    <t>Linka do školy připojena skrz „Sonda internet“ do firewallu. Toto komplexní zařízení bude obsahovat minimálně tyto funkcionality:</t>
  </si>
  <si>
    <t>Sonda Internet a Sonda Vnitřní síť:</t>
  </si>
  <si>
    <t>Switche pro LAN infrastrukturu:</t>
  </si>
  <si>
    <t>•         AP, které funkcionalitou odpovídají požadavkům dle dokumentu "Standard konektivity škol"</t>
  </si>
  <si>
    <t>Server virtualizační:</t>
  </si>
  <si>
    <t>Minimální parametry serveru:</t>
  </si>
  <si>
    <t>*Funkce serveru - nutné v souladu s dokumentem "Standard konektivity škol":</t>
  </si>
  <si>
    <r>
      <t>1.</t>
    </r>
    <r>
      <rPr>
        <b/>
        <sz val="7"/>
        <color theme="1"/>
        <rFont val="Times New Roman"/>
        <family val="1"/>
        <charset val="238"/>
      </rPr>
      <t xml:space="preserve">     </t>
    </r>
    <r>
      <rPr>
        <b/>
        <sz val="12"/>
        <color theme="1"/>
        <rFont val="Calibri"/>
        <family val="2"/>
        <charset val="238"/>
      </rPr>
      <t>Adresářová služba LDAP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</si>
  <si>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b/>
        <sz val="12"/>
        <color theme="1"/>
        <rFont val="Calibri"/>
        <family val="2"/>
        <charset val="238"/>
      </rPr>
      <t>Kontrolér sítě</t>
    </r>
  </si>
  <si>
    <t>Kontrolér musí splňovat minimálně tyto funkcionality:</t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</si>
  <si>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b/>
        <sz val="12"/>
        <color theme="1"/>
        <rFont val="Calibri"/>
        <family val="2"/>
        <charset val="238"/>
      </rPr>
      <t>Netflow kolektor - logování a monitorování provozně lokalizačních údajů</t>
    </r>
  </si>
  <si>
    <t>Nutné parametry kolektoru:</t>
  </si>
  <si>
    <t>Popis nastavení autorizace uživatelů v počítačové síti:</t>
  </si>
  <si>
    <t>Uživatelé se můžou do sítě autorizovat tímto způsobem:</t>
  </si>
  <si>
    <r>
      <t>•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Pomocí MAC adresy – statické nastavení pro zařízení jako jsou např. tiskárny</t>
    </r>
  </si>
  <si>
    <t>Parametry:</t>
  </si>
  <si>
    <r>
      <t>•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Disková kapacita pole je minimálně 12TB v RAID5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</si>
  <si>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Technologie: Line-Interactive, Druh průběhu: Sinusový výstup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</si>
  <si>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Komunikace: USB, RJ45, RS232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</si>
  <si>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Min. výdrž na baterie při 50% zatížení alespoň 25min.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</si>
  <si>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Protokoly - HTTP, IPv6, SMTP, SNMP, SSH, SSL, TCP/IP, Telnet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</si>
  <si>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 xml:space="preserve">Řídicí panel: Multifunkční LCD stavová a kontrolní konzola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</si>
  <si>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Zvukové upozornění na stav, kdy je systém napájen z baterie, zřetelné upozornění na nízkou kapacitu baterie</t>
    </r>
  </si>
  <si>
    <t>Uchazečům bude umožněna obhlídka místa plnění s upřesněním rozmístění zásuvek na předem stanovený termín.</t>
  </si>
  <si>
    <t>Zadavatel obdrží podrobnou dokumentaci skutečného provedení vč. měřících protokolů jak pro optickou, tak pro metalickou část.</t>
  </si>
  <si>
    <t>Firewall vč. SW licencí na 5let</t>
  </si>
  <si>
    <t>•         dynamické routování: BGP+, OSPFv3, a RIPng protocoly</t>
  </si>
  <si>
    <t>Virtualizační server vč. licencí</t>
  </si>
  <si>
    <t>UPS do podružných racků</t>
  </si>
  <si>
    <t>switch 24 port s PoE porty</t>
  </si>
  <si>
    <t>switch 8 port s PoE porty</t>
  </si>
  <si>
    <t>optický switch</t>
  </si>
  <si>
    <t>dokumentace skutečného provedení (popis metalické i optické sítě)</t>
  </si>
  <si>
    <r>
      <t>Řešením</t>
    </r>
    <r>
      <rPr>
        <sz val="12"/>
        <color theme="1"/>
        <rFont val="Calibri"/>
        <family val="2"/>
        <charset val="238"/>
      </rPr>
      <t xml:space="preserve"> je konkrétně následující zařízení (pro lepší představu je zde uvedeno schématické zapojení sítě na škole. </t>
    </r>
  </si>
  <si>
    <t>Nejde o konkrétní zapojení, ale o funkční zapojení tak, aby bylo jasné určení a využití daného prvku):</t>
  </si>
  <si>
    <t>Na tomto serveru poběží veškeré virtuální servery a budou se ukládat provozně lokalizační údaje.</t>
  </si>
  <si>
    <t xml:space="preserve">           SNMP, software nesmí instalovat žádný typ stálého agenta uvnitř virtuálního stroje, který vyžaduje údržbu, instalaci, udržování aktualizací atd.)</t>
  </si>
  <si>
    <t xml:space="preserve">Centralizovaný autentizační systém napojený na systém správy identit (Active Directory a autentizační systém plně kompatibilní se systémem Windows). </t>
  </si>
  <si>
    <t xml:space="preserve">Server bude sloužit i jako DHCP server pro počítačovou síť. Na serveru poběží i DNS server s DNSsec resolverem. </t>
  </si>
  <si>
    <t xml:space="preserve">Veškerý tento provoz bude logován na serveru pomocí SYSLOG. Kompatibilní se systémem používaným ve škole – tj. MS Windows Server Standard a </t>
  </si>
  <si>
    <t>MS Windows PRO na stanicích.</t>
  </si>
  <si>
    <t xml:space="preserve">Z důvodu jednoduchosti údržby sítě je nutné využít zařízení, které umožňují správu z jednoho systému (kontroléru), aby obsluha IT na škole mohla velmi </t>
  </si>
  <si>
    <t>Monitorování provozu počítačových síti a ukládání jejich údajů s ohledem na bezpečnost. Vzhledem k tomu, že ukládaná data lze považovat za osobní údaje,</t>
  </si>
  <si>
    <t>je třeba s nimi nakládat dle příslušného zákona. Pomocí sondy „Internet“ lze monitorovat veškerý provoz, který směřuje do školy a ven.</t>
  </si>
  <si>
    <t xml:space="preserve">Pomocí sondy „Vnitřní síť“ lze monitorovat provoz, který je generováván v celé síti a směřuje do/z Internetu. Sondy jakýmkoliv způsobem neovlivňují provoz, </t>
  </si>
  <si>
    <t xml:space="preserve">který skrz ně protéká a odebírají z procházejících paketů pouze hlavičky, tj. nedochází k manipulaci s daty, a to pomocí protokolu Netflow9, IPFIX a jsou </t>
  </si>
  <si>
    <t>odesílány pomocí virtuální sítě do kolektoru, kde jsou ukládány a následně vyhodnocovány. Umístění sond před a za firewallem je nutné z důvodu</t>
  </si>
  <si>
    <t xml:space="preserve">jednoznačné identifikace provozu v dané síti. Sondy mají mít minimálně 1Gbps propustnost. K jednoznačné identifikaci uživatele slouží SYSLOG s LDAP </t>
  </si>
  <si>
    <t>serverem a DNS serverem (Active directory). Kolektor bude sloužit i k monitoringu provozu počítačové sítě a vyhodnocovaní abnormalit provozu.</t>
  </si>
  <si>
    <t xml:space="preserve">Z důvodu bezpečnosti a ukládání provozně lokalizačních údajů je nezbytné přistoupit k centrální autorizaci do počítačové sítě s tím, že je omezen přístup </t>
  </si>
  <si>
    <t>nechtěných uživatelů.</t>
  </si>
  <si>
    <r>
      <t>•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Pomocí protokolu 802.1X (uživatelské jméno a heslo prostřednictvím Active directory) jednak pro síť WiFi, tak pro switche, resp. volné síťové zásuvky</t>
    </r>
  </si>
  <si>
    <r>
      <t>•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 xml:space="preserve">Pomocí časového voucheru - pouze do sítě WiFi (při vydání voucheru je nutná registrace tak, aby bylo možné k danému voucheru dohledat osobu, </t>
    </r>
  </si>
  <si>
    <t xml:space="preserve">           které byl vydán) </t>
  </si>
  <si>
    <t xml:space="preserve">           k síti internet (až do úrovně celých tříd nebo konkrétních žáků), kde jsou uživatelé automaticky vyčítáni z autorizačního serveru (např. Active directory) </t>
  </si>
  <si>
    <t xml:space="preserve">Toto pole slouží k zálohování jednak uživatelských dat, tak záloh z virtuálních serverů tzv. snapshotů, tak konfigurací atd. </t>
  </si>
  <si>
    <t xml:space="preserve">           kabelů (bude součástí dodávky).</t>
  </si>
  <si>
    <t>Antivirový systém vč. nastavení</t>
  </si>
  <si>
    <t xml:space="preserve">Antivirový systém s komplexní ochranou a centrální správou. Pro koncové stanice nebo servery. Aktivní ochrana před všemi typy hrozeb - </t>
  </si>
  <si>
    <t xml:space="preserve">antimalware, antiransomware, antispyware nebo anti-phishing. Personální firewall pro zabránění neautorizovanému přístupu k zařízení </t>
  </si>
  <si>
    <t xml:space="preserve">se schopností automatického přebrání pravidel z brány Windows Firewall. Modul pro ochranu operačního systému a eliminaci aktivit </t>
  </si>
  <si>
    <t xml:space="preserve">ohrožující bezpečnost zařízení s možností definovat pravidla pro systémové registry, procesy, aplikace a soubory. </t>
  </si>
  <si>
    <t xml:space="preserve">Aktivní i pasivní heuristická analýza pro detekci dosud neznámých hrozeb. Integrovaná cloudová analýza neznámých vzorků bez potřeby </t>
  </si>
  <si>
    <t xml:space="preserve">instalace vlastního agenta na stanicích. Schopnost analýzy rootkitů a ransomwaru. Možnost proaktivní ochrany, kdy je potenciální hrozba </t>
  </si>
  <si>
    <t xml:space="preserve">blokována, dokud není znám výsledek analýzy ze sandboxu. Možnost šifrování celých disků, správa skrze centrální management. </t>
  </si>
  <si>
    <t xml:space="preserve">Management konzole pro správu všech řešení v rámci antivirového systému. Schopnost zaslat reporty a upozornění na e-mail. </t>
  </si>
  <si>
    <t xml:space="preserve">Offline uplatňování politik a spouštění úloh při výskytu definované události (například: odpojení od sítě při nalezení škodlivého kódu). </t>
  </si>
  <si>
    <t xml:space="preserve">Přidání zařízení do vzdálené správy pomocí synchronizace s Active Directory, ruční přidání dle IP adresy nebo názvu nebo pomocí síťového </t>
  </si>
  <si>
    <r>
      <rPr>
        <sz val="12"/>
        <color theme="1"/>
        <rFont val="Calibri"/>
        <family val="2"/>
        <charset val="238"/>
        <scheme val="minor"/>
      </rPr>
      <t xml:space="preserve">•        Min. 4x </t>
    </r>
    <r>
      <rPr>
        <sz val="12"/>
        <color theme="1"/>
        <rFont val="Calibri"/>
        <family val="2"/>
        <charset val="238"/>
      </rPr>
      <t xml:space="preserve">Síťové rozhraní 1Gbps a min. 2x 10Gb SFP+, rozhraní s podporou failover - požadujeme redundantní připojení do LAN sítě přes </t>
    </r>
  </si>
  <si>
    <t xml:space="preserve">          10Gbps SFP+ porty prostřednictvím přímých 2m DAC kabelů (bude součástí dodávky).</t>
  </si>
  <si>
    <t>WiFI AP - venkovní</t>
  </si>
  <si>
    <t>•          Dvoupásmový access point s podporu Wi-Fi 6 protokolu 802.11ax v obou pásmech 2,4 GHz a 5 GHz</t>
  </si>
  <si>
    <t>•          Integrované antény, min. 4 antény pro 2,4 GHz se ziskem min. 4 dBi a min. 4 antény pro 5 GHz se ziskem min. 5 dBi</t>
  </si>
  <si>
    <t>•                 Provedení umožňující montáž na strop i stěnu</t>
  </si>
  <si>
    <t>•                 LED indikace provozního stavu, možnost vypnutí této LED</t>
  </si>
  <si>
    <t>•                 Min. 1x 2,5 Gb/s RJ45 port pro připojení, podpora aktivního PoE napájení dle 802.3af/at, spotřeba max. 22W</t>
  </si>
  <si>
    <t>•                 Provoz v pásmu 2,4 GHz (přenosová rychlost až 1148 Mb/s) a v pásmu 5 GHz (přenosová rychlost až 4804 Mb/s) současně</t>
  </si>
  <si>
    <t>•                Podpora 160 MHz šířky kanálu</t>
  </si>
  <si>
    <t xml:space="preserve">•                 Automatické ladění kanálů a možnost detekce s reakcí na non-wifi rušení </t>
  </si>
  <si>
    <t>•                 Možnost vytvoření časových plánů pro vysílání / vypnutí jednotlivých SSID</t>
  </si>
  <si>
    <t>•                 Roaming mezi AP, automatické rozkládání zátěže</t>
  </si>
  <si>
    <t>•                 Autorizace pomocí 802.1X</t>
  </si>
  <si>
    <t>•                 Všechny montážní prvky součástí balení</t>
  </si>
  <si>
    <t>•                 Vzdálený upgrade firmware z kontroléru</t>
  </si>
  <si>
    <t>•                 Plná konfigurace z kontroléru</t>
  </si>
  <si>
    <t>•                 Záruka na všechny AP min. 5 let</t>
  </si>
  <si>
    <t>•                 Technická podpora v češtině přímo od výrobce minimálně v režimu 8x5 po dobu záruky</t>
  </si>
  <si>
    <t>•                 Bezplatný přístup k upgradům FW po dobu záruky</t>
  </si>
  <si>
    <t>•          Integrované antény, min. 2 antény pro 2,4 GHz se ziskem min. 4 dBi a min. 2 antény pro 5 GHz se ziskem min. 5 dBi</t>
  </si>
  <si>
    <t>•                 Min. 1x 1 Gb/s RJ45 port pro připojení, podpora aktivního PoE napájení dle 802.3af/at, spotřeba max. 15W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</si>
  <si>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firewall, který funkcionalitou odpovídá požadavkům dle dokumentu "Standard konektivity škol"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</si>
  <si>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Požadujeme platformu postavenou na HW akcelerované architektuře (tj. zařízení vybavené kombinací CPU + specializované obvody FPGA/ASIC</t>
    </r>
  </si>
  <si>
    <t xml:space="preserve">               pro zpracování komunikace a vybraných výpočetně náročných funkcí (firewall, SSL dekrypce, porovnávání se signaturovou databází, …)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</si>
  <si>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 xml:space="preserve">Celá dodávka musí obsahovat všechny HW komponenty a licence na dobu 5 let. Žádné z nabízených řešení nesmí být v době podání nabídky </t>
    </r>
  </si>
  <si>
    <t xml:space="preserve">               v režimu end of sales/end of support. Všechny požadované funkce musí být v době podání nabídky součástí stabilní verze operačního </t>
  </si>
  <si>
    <t xml:space="preserve">               systému/firmware, funkce zařazené na tzv. roadmapu nebudou akceptovány.</t>
  </si>
  <si>
    <t xml:space="preserve">                zařízení a klientů, přičemž cele řešení musí být podporováno výrobcem.</t>
  </si>
  <si>
    <r>
      <t>•</t>
    </r>
    <r>
      <rPr>
        <sz val="7"/>
        <color theme="1"/>
        <rFont val="Calibri"/>
        <family val="2"/>
        <charset val="238"/>
      </rPr>
      <t>    </t>
    </r>
    <r>
      <rPr>
        <sz val="12"/>
        <color theme="1"/>
        <rFont val="Calibri"/>
        <family val="2"/>
        <charset val="238"/>
      </rPr>
      <t xml:space="preserve">          Možnost o rozšíření platformy pro sběr logů a grafického reportingu včetně oboustranné komunikace (tím se rozumí minimálně </t>
    </r>
  </si>
  <si>
    <t xml:space="preserve">               odeslání a zpětné načítání logů pro účel vizualizace), přičemž zde musí existovat garantovaná podpora funkcionality. </t>
  </si>
  <si>
    <t>•             Podpora režimu vysoké dostupnosti, L2, Active Active, Active Passive, full mesh HA, VRRP, synch. stavové tabulky a IPsec SAs mezi nódy v clusteru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</si>
  <si>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Podpora VLAN dle 802.1Q, podpora 802.3ad link aggregation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</si>
  <si>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Podpora multicast, vytváření politiky pro multicast routování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</si>
  <si>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Funkce Load Balancing – možnost rozdělování zátěže směrující na virtuální IP na reálné servery, podpora health check funkcí, SSL offloading</t>
    </r>
  </si>
  <si>
    <t>•           	   Podpora centrální NATovácí tabulky, stavová inspekce SCTP komunikace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</si>
  <si>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Podpora dynamických routovacích protokolů BGP, OSPF, ISIS, RIP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</si>
  <si>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Policy-based routing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</si>
  <si>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Funkce IPSEC VPN - Podpora site-to-site VPN, podpora klientských VPN, VPN klient pro Windows i MacOS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</si>
  <si>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funkce klientských IPSec VPN nesmí být licencovaná na počet uživatel. V opačném případě požadujeme dodání neomezené licence.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</si>
  <si>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podpora konfigurace redundatních IPSec VPN tunelů za pomoci statického nebo dynamického směrování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</si>
  <si>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podpora funkce dynamického navazování IPsec tunelů dle potřeby komunikace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</si>
  <si>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Podpora VXLAN, Podpora L2TP, PPTP, GRE, podpora dynamických routovací protokolů OSPF, BGP ve VPN IPsec</t>
    </r>
  </si>
  <si>
    <r>
      <t>•</t>
    </r>
    <r>
      <rPr>
        <sz val="7"/>
        <color theme="1"/>
        <rFont val="Calibri"/>
        <family val="2"/>
        <charset val="238"/>
      </rPr>
      <t>               </t>
    </r>
    <r>
      <rPr>
        <sz val="12"/>
        <color theme="1"/>
        <rFont val="Calibri"/>
        <family val="2"/>
        <charset val="238"/>
      </rPr>
      <t> Funkce detekce aplikací na L7 - Detekce aplikací na základě signatur (databáze autom. aktualizovaná výrobcem) + možnost vlastních signatur</t>
    </r>
  </si>
  <si>
    <r>
      <t>•</t>
    </r>
    <r>
      <rPr>
        <sz val="7"/>
        <color theme="1"/>
        <rFont val="Calibri"/>
        <family val="2"/>
        <charset val="238"/>
      </rPr>
      <t>               </t>
    </r>
    <r>
      <rPr>
        <sz val="12"/>
        <color theme="1"/>
        <rFont val="Calibri"/>
        <family val="2"/>
        <charset val="238"/>
      </rPr>
      <t xml:space="preserve"> pro populární cloudové aplikace (minimálně Facebook, Dropbox, Evernote, Flickr, Google Apps, iCloud, LinkedIn) požadujeme pokročilé </t>
    </r>
  </si>
  <si>
    <t xml:space="preserve">               akce typu blokování upload/download souborů, blokování her v rámci aplikace, blokování login, atd. </t>
  </si>
  <si>
    <r>
      <t>•</t>
    </r>
    <r>
      <rPr>
        <sz val="7"/>
        <color theme="1"/>
        <rFont val="Calibri"/>
        <family val="2"/>
        <charset val="238"/>
      </rPr>
      <t>               </t>
    </r>
    <r>
      <rPr>
        <sz val="12"/>
        <color theme="1"/>
        <rFont val="Calibri"/>
        <family val="2"/>
        <charset val="238"/>
      </rPr>
      <t> detekované aplikace je možné: povolit, monitorovat, blokovat - na základě typu aplikace musí být možné omezit šířku pásma pro danou aplikaci</t>
    </r>
  </si>
  <si>
    <t>•            	Funkce detekce a potlačení narušení (IPS/IDS) -  databáze signatur autom. aktualizovaná výrobcem + možnost vlastních signatur</t>
  </si>
  <si>
    <t>•            propustnost funkce IPS včetně logování min. 900Mbps (měřeno na komunikaci typu mix aplikací)</t>
  </si>
  <si>
    <t>•            	Funkce antivirové kontroly - Ochrana před škodlivým kódem (malware, trojské koně, atp.), včetně ochrany před polymorfním kódem</t>
  </si>
  <si>
    <t>•            Signatury automaticky aktualizované výrobcem, možnost rozšíření o sandbox</t>
  </si>
  <si>
    <t>•            Funkce kategorizace webových stránek - min. 50 filtr. kategorií, centrálně sprav. databáze výrobce s možností vlastních kategorií</t>
  </si>
  <si>
    <t>•            možnost definice vlastních seznamů zakázaných URL, kategorizace musí zahrnovat I české a slovenské internetové stránky</t>
  </si>
  <si>
    <t>•            Funkce DNS filtru - možnost blokovat DNS dotazy na základě příslušnosti k URL kategorii, možnost definovat vlastní tzv. blacklist domén</t>
  </si>
  <si>
    <t>•            Možnost přesměrovat komunikace se zakázanými doménami na vlastní portal/URL</t>
  </si>
  <si>
    <t>•            Možnost importu seznamu blokovaných domén do DNS filtru, Detekce a blokování komunikace do botnet sítí</t>
  </si>
  <si>
    <t>•            Email filter – jednoduchá antispamová a antivirová inspekce elektronické pošty</t>
  </si>
  <si>
    <t>•            Podpora SSL dekrypce/SSL inspekce s minimální propustností 300Mbps</t>
  </si>
  <si>
    <t>•            DoS Policy prevence proti základním útokům typu DoS</t>
  </si>
  <si>
    <r>
      <t xml:space="preserve">• </t>
    </r>
    <r>
      <rPr>
        <sz val="7"/>
        <color rgb="FF000000"/>
        <rFont val="Calibri"/>
        <family val="2"/>
        <charset val="238"/>
      </rPr>
      <t xml:space="preserve">              </t>
    </r>
    <r>
      <rPr>
        <sz val="12"/>
        <color rgb="FF000000"/>
        <rFont val="Calibri"/>
        <family val="2"/>
        <charset val="238"/>
      </rPr>
      <t>Možnost nastavovat firewall politiku na základě geografických údajů</t>
    </r>
  </si>
  <si>
    <r>
      <t xml:space="preserve">•            </t>
    </r>
    <r>
      <rPr>
        <sz val="12"/>
        <color rgb="FF000000"/>
        <rFont val="Calibri"/>
        <family val="2"/>
        <charset val="238"/>
      </rPr>
      <t>Aplikace firewall policy na známé internetové služby, kde databáze těchto služeb je pravidelně aktualizována výrobcem</t>
    </r>
  </si>
  <si>
    <r>
      <t xml:space="preserve">•            </t>
    </r>
    <r>
      <rPr>
        <sz val="12"/>
        <color rgb="FF000000"/>
        <rFont val="Calibri"/>
        <family val="2"/>
        <charset val="238"/>
      </rPr>
      <t>Možnost snadné integrace cloudové služby. Minimálně na: MS Azure, Amazon Web Services, Google Cloud</t>
    </r>
  </si>
  <si>
    <r>
      <t xml:space="preserve">•            </t>
    </r>
    <r>
      <rPr>
        <sz val="12"/>
        <color rgb="FF000000"/>
        <rFont val="Calibri"/>
        <family val="2"/>
        <charset val="238"/>
      </rPr>
      <t>Podpora Identity based policy – nastavení bezpečnosti uživateli na základě členství ve skupině na doménovém kontroléru</t>
    </r>
  </si>
  <si>
    <r>
      <t xml:space="preserve">•            </t>
    </r>
    <r>
      <rPr>
        <sz val="12"/>
        <color rgb="FF000000"/>
        <rFont val="Calibri"/>
        <family val="2"/>
        <charset val="238"/>
      </rPr>
      <t>Viditelnost do provozu na aplikační úrovni</t>
    </r>
  </si>
  <si>
    <t xml:space="preserve">•            Možnost definice FW pravidel v tzv. NGFW režimu (tj. součástí základní definice FW pravidla je kromě zdroje/cíle také typ aplikace (definované v rámci funkce </t>
  </si>
  <si>
    <t xml:space="preserve">              application control, nikoliv pouhý TCP/UDP port) resp. kategorie URL filteringu (nikoliv jako AppCtrl resp URL filtering profil aplikovaný na dané pravidlo).</t>
  </si>
  <si>
    <t>•            Ověřování uživatelů LDAP, Active Directory, Single Sign On, Radius, TACACS+, Ověřování na základě certifikátu</t>
  </si>
  <si>
    <t>•            Dynamické profily – možnost přiřadit konkrétní profil uživateli na základě jeho ověření.</t>
  </si>
  <si>
    <t>•            Traffic Shaping, QoS s podporou priroritizace provozu na základě DSCP markování a ToS, aplikace traffic shaping na konkrétní aplikaci nebo webovou kategorii</t>
  </si>
  <si>
    <t>•            Podpora VoIP, SIP včetně zabezpečení, rate limitingu, analýzy protokolu</t>
  </si>
  <si>
    <t>•            Podpora funkce reverzní proxy</t>
  </si>
  <si>
    <t xml:space="preserve">•            Podpora silné autentizace uživatelů – integrovaná podpora generátor jednorázových hesel (OTP) – pro dvoufaktorovou autentizaci, podpora certifikátů </t>
  </si>
  <si>
    <t xml:space="preserve">              pro ověření uživatelů</t>
  </si>
  <si>
    <t>•            Podpora SNMP včetně SMPB MIB souboru dodávaného výrobcem, možnost začlenění do stávajícího systému dohledu sítě</t>
  </si>
  <si>
    <t>•            Podpora otevřeného API (možnost integrace vybraných funkcí do stávající management infrastruktury)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</si>
  <si>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 xml:space="preserve">Záruka na hardware alespoň 5 let (Možnost uplatnit rychlou výměnu hardware. Next Business Day výměna v ceně zařízení). 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</si>
  <si>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Možnost rozšíření platformy i o další prvek typu NGFW jehož cílem bude zajišťování sdílení telemetrických informací, vizualizace stavu sítě,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</si>
  <si>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Alespoň 10 portů 10/100/1000 Mbps Auto-sensing (full-duplex switch), konzolový port pro management, USB 3.0 port pro zálohy konfigurace.</t>
    </r>
  </si>
  <si>
    <r>
      <t>•</t>
    </r>
    <r>
      <rPr>
        <sz val="7"/>
        <color theme="1"/>
        <rFont val="Calibri"/>
        <family val="2"/>
        <charset val="238"/>
      </rPr>
      <t>                 </t>
    </r>
    <r>
      <rPr>
        <sz val="12"/>
        <color theme="1"/>
        <rFont val="Calibri"/>
        <family val="2"/>
        <charset val="238"/>
      </rPr>
      <t>Propustnost firewall alespoň 9500 Mbps (1518/512 byte UDP), Latence max 3 μs (64B byte UDP paket), výkon firewallu min. 9M paketů/s</t>
    </r>
  </si>
  <si>
    <t>•             Podpora nejméně 1.5M současných sessions, min. počet nových spojení za sekundu alespoň 34000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</si>
  <si>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Funkce SSL VPN - Podpora klientského i bezklientského (portálového) režimu , min. současně 190 SSL VPN tunelů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</si>
  <si>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Minimální propustnost SSL VPN: 400Mbps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</si>
  <si>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Minimální počet IPSEC VPN tunelů typu lokalita-lokalita: 190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</si>
  <si>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Minimální počet klientských IPSEC VPN tunelů: 480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</si>
  <si>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propustnost IPSec VPN min. 6 Gbps (měřeno při AES256-SHA256)</t>
    </r>
  </si>
  <si>
    <t>•            deklarovaná propustnost AV kontroly, v kombinaci s IPS, Application Control a zapnutým logováním min. 750 Mbps</t>
  </si>
  <si>
    <r>
      <t>•</t>
    </r>
    <r>
      <rPr>
        <sz val="7"/>
        <color theme="1"/>
        <rFont val="Calibri"/>
        <family val="2"/>
        <charset val="238"/>
      </rPr>
      <t>                </t>
    </r>
    <r>
      <rPr>
        <sz val="12"/>
        <color theme="1"/>
        <rFont val="Calibri"/>
        <family val="2"/>
        <charset val="238"/>
      </rPr>
      <t xml:space="preserve">Požadujeme nainstalovat firewall vč. bezpečností NGFW licence na 5let (min. funkcionality - IPS, Advanced Malware Protection, Application Control, URL, </t>
    </r>
  </si>
  <si>
    <t>Router s min. Dual Core CPU, min. 256MB RAM, min. 5x Gigabit LAN, PoE in, microSD slot, min. 1x USB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</si>
  <si>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1.5"/>
        <color rgb="FF000000"/>
        <rFont val="Calibri"/>
        <family val="2"/>
        <charset val="238"/>
      </rPr>
      <t>IPsec hardware acceleration – min. 470Mbps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</si>
  <si>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podpora sítě IPv6, statické přidělování adres a routování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</si>
  <si>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router advertisement daemon (pro autokonfiguraci adres)</t>
    </r>
  </si>
  <si>
    <r>
      <t>•</t>
    </r>
    <r>
      <rPr>
        <sz val="7"/>
        <color theme="1"/>
        <rFont val="Calibri"/>
        <family val="2"/>
        <charset val="238"/>
      </rPr>
      <t>                  </t>
    </r>
    <r>
      <rPr>
        <sz val="12"/>
        <color theme="1"/>
        <rFont val="Calibri"/>
        <family val="2"/>
        <charset val="238"/>
      </rPr>
      <t>DNS, 6</t>
    </r>
    <r>
      <rPr>
        <sz val="11"/>
        <color theme="1"/>
        <rFont val="Calibri"/>
        <family val="2"/>
        <charset val="238"/>
      </rPr>
      <t>in4 (SIT) tunely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</si>
  <si>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firewall (filter, mangle, address lists)</t>
    </r>
  </si>
  <si>
    <t>•         Switch, který funkcionalitou odpovídá požadavkům dle dokumentu "Standard konektivity škol"</t>
  </si>
  <si>
    <t>•                 Plně gigabitová architektura (všechny porty min. 1Gbps)</t>
  </si>
  <si>
    <t>•                 Správa prostřednictvím kontroléru s plnou integrací (tj. kompletni správa prostřednictvím kontroléru a vyčítaní všech statusů do něj)</t>
  </si>
  <si>
    <t>•                 Rozšířený port management: VLAN (min. 500 VLAN současně), MAC-based VLAN, 802.1X autorizace, Radius VLAN, mirroring, agregace portů, pojmenování portů</t>
  </si>
  <si>
    <t>•         Podpora statického routingu, minimálně 16 IP Interface</t>
  </si>
  <si>
    <t>•               Podpora IPv6, Storm control, Spanning tree protokoly 802.1d STP,  802.1w RSTP, 802.1s MSTP</t>
  </si>
  <si>
    <t>•                 Velikost 1U pro montáž do rozvaděče 19“, montážní držáky součástí dodávky</t>
  </si>
  <si>
    <t>•                 Napájení 230V AC, napájecí kabel součástí dodávky</t>
  </si>
  <si>
    <t>•                 Záruka na všechny switche min. 5 let</t>
  </si>
  <si>
    <t>•         Digitální diagnostika pro monitoring optických modulů (min. teplota, napětí, tx power, rx power) s možností nastavení událostí a alarmů - není nutné u 8port sw.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</si>
  <si>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hw. požadavky - min. 8-jádrový CPU a 3,6GB RAM</t>
    </r>
  </si>
  <si>
    <t>•                 Výkon 24-port switche alespoň 125Gbps, výkon 48-port switche alespoň 175Gbps</t>
  </si>
  <si>
    <t>•                 Min. 24x 1Gbps RJ45 + 4x 10Gbps SFP+ porty, min. 48x 1Gbps RJ45 + 4x 10Gbps SFP+</t>
  </si>
  <si>
    <t>•         všechny varianty switchů požadujeme kompatibilní s centrální správou (stejnou pro switche i WiFi AP)</t>
  </si>
  <si>
    <t>•         Digitální diagnostika pro monitoring optických modulů (min. teplota, napětí, tx power, rx power) s možností nastavení událostí a alarmů.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</si>
  <si>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Záruka a podpora serveru po celou dobu udržitelnosti projektu (5let), záruka s opravou typu Next Business Day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</si>
  <si>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Minimálně hardwarový řadič pro 8x SAS/SATA HDD/SSD s podporou min. RAID 0/1/10/5/50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</si>
  <si>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 xml:space="preserve">Minimálně 1Gbps LAN, 2x 10Gbps SFP+ LAN - požadujeme redundantní zapojení do LAN přes 10Gbps SFP+ porty prostřednictvím přímých DAC 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</si>
  <si>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HW management, zapnutí, vypnutí, restart serveru, přesměrování KVM nezávislé na OS, vzdálené připojení médií, časově neomezená licence</t>
    </r>
  </si>
  <si>
    <t>•            HW management umožní update serveru online (z OS) i offline bez nutnosti instalace dalšího nástroje pro správu</t>
  </si>
  <si>
    <t>•            Dedikovaný LAN port pro management. Možnost sdílení management portu s jedním Ethernet portem (LoM).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</si>
  <si>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Server musí bežet i při napájení pouze jednoho zdroje.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</si>
  <si>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Licence serverového operačního systému s podporou virtualizace a funkcí dle popisu uvedeného níže*, systém v poslední dostupné verzi v českém jazyce</t>
    </r>
  </si>
  <si>
    <t>Centrální optický switch:</t>
  </si>
  <si>
    <t xml:space="preserve">pohodlně konfigurovat jak switche, tak AP z jednoho místa. </t>
  </si>
  <si>
    <t>Nutné je také, aby tento kontrolér byl jako virtuální server instalovaný v lokální síti na „Serveru Virtualizačním“.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</si>
  <si>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Neomezený počet připojených prvků (min. 1000)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</si>
  <si>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Neomezený počet uživatelů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</si>
  <si>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Žádné licenční poplatky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</si>
  <si>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Uživatelsky příjemné rozhraní, web rozhraní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</si>
  <si>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Generovaní voucherů pro přístup – 1, 4, 8hodin, 1, 7dní s možností tisku na běžné kancelářské tiskárně – Hotspot, guest portal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</si>
  <si>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Autorizace uživatelů ze serveru Microsoft Active directory</t>
    </r>
  </si>
  <si>
    <r>
      <t>•</t>
    </r>
    <r>
      <rPr>
        <sz val="7"/>
        <color theme="1"/>
        <rFont val="Calibri"/>
        <family val="2"/>
        <charset val="238"/>
      </rPr>
      <t>               </t>
    </r>
    <r>
      <rPr>
        <sz val="12"/>
        <color theme="1"/>
        <rFont val="Calibri"/>
        <family val="2"/>
        <charset val="238"/>
      </rPr>
      <t> Automatické vyhledání zařízení v síti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</si>
  <si>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Dávková konfigurace zařízení, dávkový upgrade firmware zařízení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</si>
  <si>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Statistiky provozu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</si>
  <si>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Vytváření uživatelských map (umístění zařízení a jejich status – online) a automatické topologie sítě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</si>
  <si>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 xml:space="preserve">Běh pod operačním systémem linux – Ubuntu 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</si>
  <si>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Zálohovaní konfigurace v online provozu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</si>
  <si>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Online zobrazování událostí a upozorněních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</si>
  <si>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Běh na L3 sítí (tj. spravované prvky se nemusejí nacházet jen v dané broadcast doméně)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</si>
  <si>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Spravované zařízení: Switche, Access pointy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</si>
  <si>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ACL a group policy pro provozní údaje pro dané skupiny uživatelů – šířka přenosového pásma, časové rozlišení provozu, systém autorizace</t>
    </r>
  </si>
  <si>
    <r>
      <t>•</t>
    </r>
    <r>
      <rPr>
        <sz val="7"/>
        <color theme="1"/>
        <rFont val="Calibri"/>
        <family val="2"/>
        <charset val="238"/>
      </rPr>
      <t>               </t>
    </r>
    <r>
      <rPr>
        <sz val="12"/>
        <color theme="1"/>
        <rFont val="Calibri"/>
        <family val="2"/>
        <charset val="238"/>
      </rPr>
      <t> Technická podpora v češtině přímo od výrobce minimálně v režimu 8x5 a přístup k aktualizacím min. po dobu 5 let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</si>
  <si>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Ukládaná data minimálně po dobu 2měsíců a s minimální kapacitou 500GB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</si>
  <si>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Grafické rozhraní plně v českém jazyce s plně českým manuálem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</si>
  <si>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Upgrade a podpora výrobce minimálně po dobu udržitelnosti projektu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</si>
  <si>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Export dat dle požadovaného formátu Ministerstva vnitra dle § 97 odst. 3 zákona o elektronické komunikaci a prováděcí vyhláška 357/2012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</si>
  <si>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Vyhledávání anomálií a požadované počítačové komunikace pomocí webového rozhraní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</si>
  <si>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Možnost pravidelného zasílání reportu o provozu sítě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</si>
  <si>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Dashboard s individuální konfigurací požadovaných dat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</si>
  <si>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Filtrování dat podle různých kritérií – IP adres, portů, protokolů, přenesených dat, počtu paketů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</si>
  <si>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Online analýza uskutečněného provozu s možností zadávání pravidel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</si>
  <si>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Nastavení alertů – generování upozornění v případě neobvyklého provozu v síti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</si>
  <si>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Možnost dohledání a identifikace stanice/IP adresy s podezřelým provozem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</si>
  <si>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Generovaní TOP statistik stanic/uživatelů (přenesená data, spojení, paketů)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</si>
  <si>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Monitoring aktivních zařízení v síti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</si>
  <si>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Nástroj na detailní analýzu VoIP provozu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</si>
  <si>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Support výrobce minim. na 5 let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</si>
  <si>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Možnost rozšíření systému o další analýzy a detekce např. DDoS, Application monitoring, behaviorální analýza</t>
    </r>
  </si>
  <si>
    <t>Požadujeme dodávku vč. kompletního nasazení a konfigurace vzdál. správy + zaškolení.</t>
  </si>
  <si>
    <t>Ochrání zařízení v případě náhlého výpadku proudu nebo přepětí. Umístění - serverovna.</t>
  </si>
  <si>
    <t>•                 Výkon switche alespoň 320Gbps, kompatibilní s centrální správou</t>
  </si>
  <si>
    <t>•                 Min. 16x 10Gbps SFP+ porty, funkce L2+</t>
  </si>
  <si>
    <t>•                 Plně 10-gigabitová architektura (všechny porty min. 10Gbps)</t>
  </si>
  <si>
    <t>•                 Přístup k upgradům FW po dobu záruky</t>
  </si>
  <si>
    <t>Konfigurační práce:</t>
  </si>
  <si>
    <t>• Instalace dvou virtuálních prostředí kompatibilní s prostředím Windows, které škola využívá na stanicích (jedno pro DC a jedno pro App a Data).</t>
  </si>
  <si>
    <t>• Instalace centrální správy antivirového systému pro celou školu.</t>
  </si>
  <si>
    <t>• Konfigurace controlleru sítě, připojení všech switchů a AP do centrální správy.</t>
  </si>
  <si>
    <t>• Konfigurace VLAN pro jednotlivé systémy a skupiny zařízení na routeru a v controlleru (management zařízení, servery, učitelé, žáci, hosté, atd.) dle potřeby administrátora.</t>
  </si>
  <si>
    <t>• Konfigurace nezbytných Group Policy dle požadavků administrátora.</t>
  </si>
  <si>
    <t>• Konfigurace 802.1x a Eduroam. V případě Eduroamu provést všechny nezbytné kroky pro připojení, včetně registrace a dalších nezbytných nastavení.</t>
  </si>
  <si>
    <t>• Konfigurace centrální správy antiviru, příprava instalačních souborů pro stanice, nastavení Group Policy pro hromadné nasazení.</t>
  </si>
  <si>
    <t>• Konfigurace zálohovacího zařízení a úložiště záloh, konfigurace zálohování jednotlivých VM.</t>
  </si>
  <si>
    <t>• Otestování funkčnosti sítě LAN a WiFI, otestování AD a uživatelských prostředí dle požadavků administrátora.</t>
  </si>
  <si>
    <t>• Zaškolení administrátora v rozsahu min. 5 hod.</t>
  </si>
  <si>
    <t xml:space="preserve">Upozorňujeme, že dle zákona číslo 250/2021 Sb. O bezpečnosti práce musí dodavatel před zahájením prací prokázat, že vlastní </t>
  </si>
  <si>
    <t>oprávnění k montáži, opravám a revizím vyhrazených technických zařízení.</t>
  </si>
  <si>
    <t>Všechny porty budou řádně popsány a změřeny, zadavatel obdrží měřící protokoly a dokumentaci s rozmístěním očíslovaných zásuvek a wifi AP, popis zapojení a popis optických tras.</t>
  </si>
  <si>
    <t>•        V případě varianty 24port s PoE požadujeme switche s min. výkonem alespoň 380W, podpora POE 802.3af/at</t>
  </si>
  <si>
    <t>Dokumentaci skutečného provedení požadujeme pro kompletní kabeláž, tj. pro rozvody ve všech lokalitách školy.</t>
  </si>
  <si>
    <t>Antivirový systém:</t>
  </si>
  <si>
    <t>Zálohovací datové pole:</t>
  </si>
  <si>
    <t>Záložní zdroj UPS do hlavního racku:</t>
  </si>
  <si>
    <t>Záložní zdroj UPS – podružné racky:</t>
  </si>
  <si>
    <t>WiFi Access pointy (AP):</t>
  </si>
  <si>
    <t>WiFi Access point (AP) - venkovní:</t>
  </si>
  <si>
    <t>Upozorňujeme, že dle zákona číslo 250/2021 Sb. o bezpečnosti práce musí dodavatel před zahájením prací prokázat, že vlastní oprávnění k montáži, opravám</t>
  </si>
  <si>
    <t>a revizím vyhrazených technických zařízení.</t>
  </si>
  <si>
    <t>Požadujeme server plně kompatibilní s architekturou VMware nebo Hyper-V.</t>
  </si>
  <si>
    <t>Zálohování je nutné nastavit dle standardu pro více úrovňové zálohování. Vč. sw vybavení pro automatické zálohování serverů a stanic.</t>
  </si>
  <si>
    <r>
      <t>•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Možnost rozšíření o SSD NVMe cache (pro čtení i zápis)</t>
    </r>
  </si>
  <si>
    <r>
      <t>•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Disky vyměnitelné za provozu, podpora hw šifrování, podpora funkce Wake On LAN nebo plánované vypnutí/zapnutí.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</si>
  <si>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Záruka min. 5let na pole i disky, disky i pole od stejného výrobce. Dodávka vč. instalace a nastavení.</t>
    </r>
  </si>
  <si>
    <r>
      <t>•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Možnost osazení min. 6x HDD, kapacita operační paměti min. 8GB RAM s možností rozšíření, CPU quad core min 2.2GHz</t>
    </r>
  </si>
  <si>
    <r>
      <t>•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Webové rozhraní s pravidelnou aktualizací firmware, externí porty min. 3x USB 3.2 + min. 2x port pro rozšíření diskové kapacity</t>
    </r>
  </si>
  <si>
    <t>•       Možnost vzdáleného ovládání z web. prohlížeče nebo přík. řádku (restart, vyčítání chyb, monitoring teploty prostředí)</t>
  </si>
  <si>
    <t xml:space="preserve">•       Rackové provedení velikosti max. 2U, max. hloubka 500mm. </t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</si>
  <si>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Kapacita min. 1500VA/1000W, přepěťová ochrana (max hodnota rázu alespoň 450J).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</si>
  <si>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Záruka a podpora na min. 5let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</si>
  <si>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Technologie: Line-Interactive, Druh průběhu: Sinusový výstup, Regulace napětí (AVR), Min. 4ks zálohovaných zásuvek IEC 320 C13</t>
    </r>
  </si>
  <si>
    <t>• Instalace serveru, konfigurace hypervizoru virtuálního prostředí (např. VMware nebo Hyper-V).</t>
  </si>
  <si>
    <t>• Instalace a konfigurace firewallu, vč. nastavení bezpečnostních politik a rozdělení sítí dle potřeby administrátorů zadavatele.</t>
  </si>
  <si>
    <t xml:space="preserve">Všechny instalované kabely budou vhodně esteticky uloženy v elektroinstalačních lištách. Aktivní prvky budou umístěny v 19“ rozvaděčích typu rack. </t>
  </si>
  <si>
    <t>•        Server formátu rack, pro montáž do 19" rozvaděče - výška max. 2U. Min. 16x slot pro HDD/SSD s možností rozšíření až na 32ks HDD/SSD.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</si>
  <si>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SPECrate2017_int_base min. 170, SPECrate2017_fp_base min. 250 (Všechny výsledky veřejně dostupné na www.spec.org)</t>
    </r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</si>
  <si>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Minimálně 128GB RAM typu DDR5 Registered ECC (min. 32x paměťový slot, možnost rozšíření serveru až na 8TB)</t>
    </r>
  </si>
  <si>
    <t>•         Výkon serveru dle benchmarku SPECpower_ssj2008 min. 16000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</si>
  <si>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Minimálně 2x CPU s 8mi jádry a 16ti vlákny - CPU poslední dostupné generace, TDP max. 125W na každý</t>
    </r>
  </si>
  <si>
    <t>•            Možnost rozšíření o interní DVDRW mechaniku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</si>
  <si>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Minimálně 4x Enterprise SSD 1.92TB SATA III typu Read Intensive (min. 1.5 DWPD na 5let, sekv. čtení/zápis min. 540/520MBps), Hot-Plug</t>
    </r>
  </si>
  <si>
    <t>•            spotřeba serveru v nabízené konfiguraci při 100% zatížení max. 500W, při 50% zatížení max. 300W.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</si>
  <si>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Redundantní napájení max. 900W s vysokou účinností Titanium (96%)</t>
    </r>
  </si>
  <si>
    <t>•            Redundantní hotswapové ventilátory - server vhodný i do špatně chlazeného prostředí (možnost trvalého provozu serveru při teplotě prostředí až 45 °C).</t>
  </si>
  <si>
    <t>UPS do kanceláře</t>
  </si>
  <si>
    <t>switch 48 port s PoE porty</t>
  </si>
  <si>
    <t xml:space="preserve">          DNS &amp; Video Filtering, Antispam Service, hw support) jako hlavní firewall do serverovny.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</si>
  <si>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Minimálně 2x Enterprise SSD 480GB M.2 typu Read Intensive (min. 1.5 DWPD na 5let, sekv. čtení/zápis min. 540/520MBps)</t>
    </r>
  </si>
  <si>
    <r>
      <t>•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Součástí dodávky bude 280x licence pro adresářový přístup pro zařízení + 5x licence pro připojení vzdálené plochy</t>
    </r>
  </si>
  <si>
    <t>Webový portál pro systém hromadného ovládání přístupu k internetu</t>
  </si>
  <si>
    <t xml:space="preserve">Další požadované funkcionality - zabezpečený webový prohlížeč (chrání citlivé finanční údaje před zneužitím), ochrana mobilních zařízení </t>
  </si>
  <si>
    <t xml:space="preserve">(telefon/tablet) před hrozbami jako jsou ransomware nebo phishing. </t>
  </si>
  <si>
    <t>skenu nechráněných zařízení v síti. Licence pro 280 počítačů s podporou na 5let - pokrývá mobilní telefony a tablety ve stejném počtu, tzn. že</t>
  </si>
  <si>
    <t>aktivace licenčního klíče na mobilech a tabletech nevyčerpá licence z celkového balíku.</t>
  </si>
  <si>
    <t>Záložní zdroj UPS – kanceláře:</t>
  </si>
  <si>
    <t>Požadujeme dodávku vč. instalace + zaškolení.</t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</si>
  <si>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 xml:space="preserve">Kapacita min. 1000VA/600W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</si>
  <si>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Min. provozní doba při odběru 90W - 40 min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</si>
  <si>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Zvukové upozornění na stav, kdy je systém napájen z baterie, upozornění na nízkou kapacitu baterie, přetížení nebo poruchu UPS</t>
    </r>
  </si>
  <si>
    <t>·            Automatická regulace napětí (AVR), Ochrana proti rázům a špičkám, Ochrana proti přetížení</t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</si>
  <si>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 xml:space="preserve"> Ochrana telefonu/sítě - 1x vstup RJ11/RJ45, 1x výstup RJ11/RJ45 (přenos až 1Gbps)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</si>
  <si>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 xml:space="preserve">Kapacita min. 1600VA/950W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</si>
  <si>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Min. provozní doba při odběru 90W - 90 min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</si>
  <si>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Komunikace přes USB port. Min. 4x zásuvky 230W - zálohované a s přepěťovou ochranou.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</si>
  <si>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Stavové a kontrolní LED diody (Zapnuto , Režim Line , Režim Baterie , Vybitá baterie)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</si>
  <si>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Informativní LCD displej se zobrazením min. - Typ provozu, Stav napájení, Stav baterie, Stav zátěže, Porucha a varování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</si>
  <si>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>Možnost ovládání z čelního panelu - Nastavení režimu, Nastavení alarmu, Vstup a výstup, Nastavení baterie, Porucha a varování.</t>
    </r>
  </si>
  <si>
    <t>Požadujeme dodávku vč. instalace a konfigurace, vč. nastavení centrální správy + zaškolení.</t>
  </si>
  <si>
    <t>•                 Výstupní výkon alespoň 20 dBm v pásmu 2,4 GHz a alespoň 28 dBm v pásmu 5GHz s možností regulace</t>
  </si>
  <si>
    <t>•                 Výstupní výkon alespoň 20 dBm v pásmu 2,4 GHz a alespoň 30 dBm v pásmu 5GHz s možností regulace</t>
  </si>
  <si>
    <t>•                 Provoz v pásmu 2,4 GHz (přenosová rychlost až 300 Mb/s) a v pásmu 5 GHz (přenosová rychlost až 2400 Mb/s) současně</t>
  </si>
  <si>
    <t>•                 Podpora WPA2, WPA3, multi SSID (min. 8 SSID na pásmo), ACL pro filtrování provozu, vzájemná izolace bezdrátových klientů</t>
  </si>
  <si>
    <t>•                 umístění PoE switchů 24p - Přístavba kabinet, Serverovna</t>
  </si>
  <si>
    <t>•                 umístění PoE switchů 48p - 1NP úklid, 2NP ředitelna, 3NP kabinet Fyzika</t>
  </si>
  <si>
    <t>Požadujeme dodávku vč. instalace a konfigurace vč. nastavení centrální správy, segmentace sítí + zaškolení.</t>
  </si>
  <si>
    <t>•                 umístění - Serverovna, všechny podružné rozvaděče připojené optickým vláknem do tohoto switche</t>
  </si>
  <si>
    <t xml:space="preserve">•        Perforované přední i zadný dvěře (min. síto 80%, 6mm), uzamykatelné s možností výměny zámků a kliky. </t>
  </si>
  <si>
    <t>•        Min. šířka 800mm, min. hloubka 1000mm.</t>
  </si>
  <si>
    <t>Instalace v suterénu v serverovně - pro umístění serveru a disk. pole, switchů, hlavní UPS, patch a vyvazovacích panelů.</t>
  </si>
  <si>
    <t>•        Stojanový vysokozátěžový rozvaděč 19", ocelová konstrukce, velikost min. 42U, nosnost min. 400kg</t>
  </si>
  <si>
    <t xml:space="preserve">•        Odnímatelné bočnice a dveře. Součástí rozvaděče je 6 posuvných vertikálních lišt k instalaci zařízení </t>
  </si>
  <si>
    <t>Rozvody LAN a 230V - Učebna 1 a Učebna 2</t>
  </si>
  <si>
    <t>Silové rozvody NN.</t>
  </si>
  <si>
    <t>Datové rozvody.</t>
  </si>
  <si>
    <t xml:space="preserve">Instalace elektro musí být provedeny odbornou firmou s patřičným oprávněním vydaném Technickou inspekcí ČR. </t>
  </si>
  <si>
    <t>Součástí předání musí být revizní zpráva dle NV 190/2022 Sb., ČSN 33 1500 a ČSN 33 2000-6 ed.2.</t>
  </si>
  <si>
    <t>K datovým rozvodům budou předány kompletní měřící protokoly dle standardu ANSI/TIA/EIA-568 a ČSN EN 50173.</t>
  </si>
  <si>
    <t xml:space="preserve">• Instalace dalších 6 virtuálních serverů - pro controller sítě, pro monitorovací netflow kolektor, pro nasazení EDUROAM, pro portál ovládání přístupu uživatelů/skupin </t>
  </si>
  <si>
    <t xml:space="preserve">    na internet, pro VOIP ústřednu, pro přístupový systém</t>
  </si>
  <si>
    <t>Za úpravu rozvaděče RSO_02 odpovídá zhotovitel.</t>
  </si>
  <si>
    <t>Po úpravách zhotovitel předá novou dokumentaci s patřičnými výpočty, kusové ověření, prohlášení o shodě a nový štítek výrobku.</t>
  </si>
  <si>
    <t>V učebnách zhotovitel připraví novou silovou a datovou kabeláž na omítce v dvoukomorových parapetních kanálech, např. KOPOS PK 120x55.</t>
  </si>
  <si>
    <t>Napájení elektrickou energií dodavatel zajistí z nově instalovaných nadomítkových elektrických rozvaděčů umístěných na stěně ve výšce cca 1,6m. V každé učebně bude 1 rozvaděč, minimálně dvouřadý 2x12modulů DIN. Vybavené rozvaděče i montážní materiál bude součástí dodávky zhotovitele.
V každém rozvaděči bude umístěn hlavní vypínač min. 3x25A a 5ks kombinovaných dvoupólových proudových chráničů s nadproudovou ochranou 16A/B a vybavovacím reziduálním proudem 30mA charakteristiky A. Rozvaděč musí odpovídat ČSN EN 61 439, musí být podroben kusové zkoušce a jako výrobek musí mít vydané prohlášení o shodě dle Zákona č.90/2016, opatřen štítkem výrobce a dodán s veškerou dokumentací.
Přívodní napájení elektrickou energií pro tyto nové rozvaděče bude řešeno vyvedením ze stávajícího rozvaděče RSO_02 umístěného na chodbě, to bude provedeno kabelem CYKY-J 5x4mm2 uloženého do nově instalovaného dvoukomorového parapetního kanálu, který bude umístěn po stropem v celé délce chodby (tj. cca 27m, materiál součástí dodávky zhotovitele). Do každého nového rozvaděče povede samostatný kabel s předřazeným jištěním 3x25A/B. Do každého rozvaděče rovněž povede samostatný uzemňovací přívod CY_6mm2 ZŽ z RSO_02. Úpravu stávajícího rozvaděče provede zhotovitel, přičemž po úpravách přebírá odpovědnost za upravený rozvaděč (kusová zkouška, prohlášení o shodě, revize).
V každé učebně bude instalován dvoukomorový parapetní kanál po obvodu učebny (pouze stěna za tabulí je bez kanálu). Na parapetním kanálu budou instalovány zásuvky 230V/16A (moduly 45x45mm) v bezšroubovém provedení. U každé řady stolů budou na parapetním kanále připraveny 3x zásuvky 230V/16A. Dále budou umístěny zásuvky u katedry a u stolu pro tiskárny. Samotné stoly budou připojeny pomocí prodlužovacích přívodů uložených v kabelové šachtě nábytku min. 6x 230V pro stůl (připojení 3xPC a 3x monitor). Veškerý montážní materiál a cena montáže bude součástí nabídky zhotovitele.</t>
  </si>
  <si>
    <r>
      <t xml:space="preserve">V PC učebně požadujeme instalovat nový nadomítkový elektrický rozvaděč (v prostoru za vchodovými dveřmi, ve výšce cca 1,6m). Bude se jednat o minimálně dvouřadý rozvaděč 2x12modulů DIN. Součástí rozvaděče bude hlavní vypínač min. 3x25A/B. Rozvaděč musí odpovídat ČSN EN 61 439, musí být podroben kusové zkoušce a jako výrobek musí mít vydané prohlášení o shodě dle Zákona č.90/2016, opatřen štítkem výrobce a dodán s veškerou dokumentací.
Pro učebnu přírodních věd bude instalován 3x dvoupólový kombinovaný proudový chránič s nadproudovou ochranou 16A/B s vybavovacím reziduálním proudem 30mA charakteristiky A. 
Pro laboratoř chemie bude instalován 2x dvoupólový kombinovaný proudový chránič s nadproudovou ochranou 16A/B s vybavovacím reziduálním proudem 30mA charakteristiky A.
Pro laboratoř chemie bude instalován 1x dvoupólový kombinovaný proudový chránič s nadproudovou ochranou 10A/B s vybavovacím reziduálním proudem 30mA charakteristiky A. (napájení stínění oken)
Přívodní kabel pro nový rozvaděč povede v dvoukomorovém parapetním kanálu k podlaze, kde bude proveden průraz do sklepa. Ve sklepě bude kabel uložen do stávajícího žlabu v rozebíratelném podhledu a povede v celé délce chodby až nad hlavní rozvaděč RH, z podhledu do RH bude kabel zasekán pod omítku cca 60cm (kabel bude opětovně zahozen a omítka upravena do původního stavu). </t>
    </r>
    <r>
      <rPr>
        <sz val="12"/>
        <rFont val="Calibri"/>
        <family val="2"/>
        <charset val="238"/>
        <scheme val="minor"/>
      </rPr>
      <t xml:space="preserve">Celková délka přívodního kabelu CYKY-J 5x4mm2 je cca 50m. </t>
    </r>
    <r>
      <rPr>
        <sz val="12"/>
        <color theme="1"/>
        <rFont val="Calibri"/>
        <family val="2"/>
        <charset val="238"/>
        <scheme val="minor"/>
      </rPr>
      <t>V RH bude na volné pozici DIN lišty umístěn nový jistič 3x25A/B. Z RH do nového rozvaděče povede také samostatný uzemňovací přívod CY_6mm2.
V učebně přírodních věd bude umístěn nábytek s propojenými středovými stoly. Z nového elektro rozvaděče budou do podlahy vyvedeny 3x kabely CYKY-J 3x2,5mm2, které povedou z rozvaděče v dvoukomorovém parapetním kanálu k podlaze, u podlahy bude připravena protahovací trubka do středu katedry, následně bude možné vést kabely nábytkem. Pod katedrou budou instalovány v nábytku dvě dvouzásuvky 230V 16A. Dále bude umístěna vždy 2x dvouzásuvka 230V 16A na nábytku v jednotlivých řadách stolů. Tzn. 5x řady stolů, ve středové skříňce bude umístěna 2x dvouzásuvka. Celkem 10x dvouzásuvka + 2x dvouzásuvka v katedře (v rozvaděči ukončeno na 3 chráničích). V odklopných kabelových komorách nábytku bude umístěn prodlužovací přívod min. 5x 230V (celkem 10ks prodlužovacích přívodů, bude souč. nabídky). Pod vzduchotechnikou u stropu učebny bude instalován dvoukomorový parapetní žlab s přívodními silovými a datovými kabely pro laboratoř chemie.
Veškerý montážní materiál a cena montáže bude součástí nabídky zhotovitele.</t>
    </r>
  </si>
  <si>
    <t>Silové kabely zhotovitel vyvede z nového rozvaděče ve vedlejší učebně přírodních věd (2x CYKY-J 3x2,5mm2 + 1x CYKY-J 3x1,5mm2). Kabely budou instalovány do dvoukomorového parapetního kanálu umístěného u stropu učebny přírodních věd (vše součástí nabídky). Kanál bude v laboratoři chemie sveden k podlaze, kde již budou vyvedeny stejné kabely od zásuvek 230V instalovaných v průběhu stavebních úprav nově vznikající laboratoře. Pro spojení kabelů bude použita vhodná kabelová spojka. Dále je nutné protáhnout kabel od středové sestavy laboratorních stolů, za tímto účelem je v podlaze připravena trubka KOPOS KF 09040, tou bude protažen kabel CYKY-J 3x2,5mm2. V nově instalovaných stolech budou ukončeny zásuvky 230V/16A ve vhodných instalačních krabicích na nábytku 4x dvouzásuvka 230V/16A. 
Z rozvaděče do středových stolů bude v souběhu se silovými kabely instalován také vodič CY_4mm2 zelenožlutý jako vodič doplňujícího ochranného pospojování, ke kterému budou případně připojeny veškeré kovové součásti nábytkových stolů přístupných dotyku.
V parapetním kanálu je nutné ve vhodné elektroinstalační spojce propojit přívodní CYKY kabely a kabely od zásuvek připravených stavbou. 2x spojka pro zásuvkový okruh, 1x spojka pro napájecí kabel systému stínění elektrickými roletami (kabel od stínění byl připraven v průběhu stavebních prací). 
Veškerý montážní materiál a cena montáže bude součástí nabídky zhotovitele.</t>
  </si>
  <si>
    <t>Kabely pro laboratoř chemie zhotovitel vyvede z vedlejší učebny přírodních věd, kde se nachází RACK. Kabely budou ukončeny v tomto RACKu na patch panelu. Do laboratoře chemie povede celkem 16x UTP kabel cat. 5e.
2x UTP kabel pro zásuvku u katedry (z parapetního kanálu je připravena trubka k datové zásuvce)
3x 2xUTP kabel pro 3x dvozásuvku RJ45 ve stěně v trojrámečku s 230V (od zásuvek jsou stavbou připravené husí krky končící ve žlabu)
8x UTP kabel povede připravenou trubkou v podlaze do středové sestavy nábytku. Zde bude v každém stole ukončena dvouzásuvka 2xRJ45.
Veškerý montážní materiál a cena montáže bude součástí nabídky zhotovitele.</t>
  </si>
  <si>
    <t>Celá síť bude instalována a provedena jako strukturovaná kabeláž minimálně v cat.5e nebo v optickém provedení (G.657.A nebo vyšší, min. 12 vláken).</t>
  </si>
  <si>
    <t>Nový hlavní rozvaděč - serverovna</t>
  </si>
  <si>
    <t>Nový hlavní rozvaděč - serverovna:</t>
  </si>
  <si>
    <r>
      <t>•</t>
    </r>
    <r>
      <rPr>
        <sz val="7"/>
        <color theme="1"/>
        <rFont val="Times New Roman"/>
        <family val="1"/>
        <charset val="238"/>
      </rPr>
      <t>                </t>
    </r>
    <r>
      <rPr>
        <b/>
        <sz val="7"/>
        <color theme="1"/>
        <rFont val="Times New Roman"/>
        <family val="1"/>
        <charset val="238"/>
      </rPr>
      <t xml:space="preserve"> </t>
    </r>
    <r>
      <rPr>
        <b/>
        <sz val="12"/>
        <color theme="1"/>
        <rFont val="Calibri"/>
        <family val="2"/>
        <charset val="238"/>
      </rPr>
      <t>Webový portál pro systém hromadného ovládání přístupu k internetu</t>
    </r>
    <r>
      <rPr>
        <sz val="12"/>
        <color theme="1"/>
        <rFont val="Calibri"/>
        <family val="2"/>
        <charset val="238"/>
      </rPr>
      <t xml:space="preserve"> - pomocí webové aplikace je možné hromadně povolovat či zakazovat přístup </t>
    </r>
  </si>
  <si>
    <t>Požadujeme dodávku vč. konfigurace netflow kolektoru + zaškolení.</t>
  </si>
  <si>
    <t>Požadujeme dodávku vč. instalace, konfigurace + zaškolení.</t>
  </si>
  <si>
    <t>revizní zpráva elektro dle NV 190/2022 Sb. a dle ČSN 33 2000-6 ed.2, ČSN 33 1500</t>
  </si>
  <si>
    <t>kpl</t>
  </si>
  <si>
    <t>předávací dokumentace k rozvaděčům elektro</t>
  </si>
  <si>
    <t>dokumentace silových rozvodů NN ve stupni DSPS</t>
  </si>
  <si>
    <t>dokumentace slaboproudých rozvodů ve stupni DSPS</t>
  </si>
  <si>
    <t>měřící protokol dle ANSI/TIA/EIA-568 a ČSN EN 50173 pro cat.5e</t>
  </si>
  <si>
    <t>patch kabel cat.5e RJ45 5m</t>
  </si>
  <si>
    <t>patch kabel cat.5e RJ45 3m</t>
  </si>
  <si>
    <t>patch kabel cat.5e RJ45 2m</t>
  </si>
  <si>
    <t>patch kabel cat.5e RJ45 0,5m</t>
  </si>
  <si>
    <t>patch panel 24x RJ45 cat. 5e</t>
  </si>
  <si>
    <t>datová zásuvka 2xRJ45 cat.5e pod omítku na KU68 vč.rámečku</t>
  </si>
  <si>
    <t>datová zásuvka 2xRJ45 cat.5e pod omítku/na KU68 do trojrámečku</t>
  </si>
  <si>
    <t>datová zásuvka 2xRJ45 cat.5e na omítku/nábytek</t>
  </si>
  <si>
    <t>kabelová spojka 16A IP68</t>
  </si>
  <si>
    <t xml:space="preserve">tepelně izolační podložka </t>
  </si>
  <si>
    <t>přístrojová krabice pro dvojzásuvku - na nábytek</t>
  </si>
  <si>
    <t>zásuvka dvojnásobná 230V/16A na nábytek</t>
  </si>
  <si>
    <t>UTP kabel cat.5e LSOH</t>
  </si>
  <si>
    <t>kabel CYKY-J 3x1,5mm2</t>
  </si>
  <si>
    <t>kabel CYKY-J 3x2,5mm2</t>
  </si>
  <si>
    <t>parapetní dvoukomorový kanál, vč. spojek, koncovek a rohů</t>
  </si>
  <si>
    <t>úprava stávajícího rozvaděče RH, včetně úpravy dokumentace, výpočtu oteplení, prohlášení ES a kusové zkoušky</t>
  </si>
  <si>
    <t>instalační jistič 3x25A/B 10kA</t>
  </si>
  <si>
    <t>zasekání šlicu pro kabel do omítky, zahození a finální úprava omítky vč. malby</t>
  </si>
  <si>
    <t>vodič CY-4 ZŽ</t>
  </si>
  <si>
    <t>vodič CY-6 ZŽ</t>
  </si>
  <si>
    <t>kabel CYKY-J 5x4mm2</t>
  </si>
  <si>
    <t xml:space="preserve">výrobní dokumentace k rozvaděčům, prohlášení o shodě zák. 90/2016Sb., kusová zkouška dle ČSN EN 61439-1/-3 </t>
  </si>
  <si>
    <t>nástěnný plastový rozvaděč dvouřadý IP30 do 63A splňující ČSN EN 61439-1/-3: Hlavní vypínač 3x25A a 5ks kombinovaných dvoupolových chráničů s nadproudovou ochranou 16A/B a vybavovacím reziduálním proudem 30mA charakteristiky A a 1ks kombinovaný dvoupolový chránič s nadproudovou ochranou 10A/B a vybavovacím reziduálním proudem 30mA charakteristiky A Rozvaděč bude dodán jako výrobek včetně prohlášení o shodě dle Zák. 90/2016, opatřen štítkem výrobce, kusovou zkouškou a dodán s veškerou dokumentací.</t>
  </si>
  <si>
    <t>zásuvka Eth. RJ45 cat.5e - modul 45x22,5</t>
  </si>
  <si>
    <t>zásuvka 230V/16A modul 45x45</t>
  </si>
  <si>
    <t>parapetní dvoukomorový kanál, vč. Spojek a rohů</t>
  </si>
  <si>
    <t>revizní zpráva elektro dle NV 190/2022 Sb. a dle ČSN 33 2000-6 ed.2, ČSN 33 1500. Zahrnující úpravy RSO_02, 2x nový R_učebna a veškerou provedenou elektroinstalaci.</t>
  </si>
  <si>
    <t>úprava stávajícího rozvaděče RSO_02, včetně úpravy dokumentace, výpočtu oteplení, prohlášení ES a kusové zkoušky</t>
  </si>
  <si>
    <t>vodič CY-4 ZŽ - ochr.pospojení RACK</t>
  </si>
  <si>
    <t>nástěnný plastový rozvaděč dvouřadý IP30 do 63A splňující ČSN EN 61439-1/-3: Hlavní vypínač 3x25A a 5ks kombinovaných dvoupolových chráničů s nadproudovou ochranou 16A/B a vybavovacím reziduálním proudem 30mA charakteristiky A. Rozvaděč bude dodán jako výrobek včetně prohlášení o shodě dle Zák. 90/2016, opatřen štítkem výrobce, kusovou zkouškou a dodán s veškerou dokumentací.</t>
  </si>
  <si>
    <t>montáž/sum</t>
  </si>
  <si>
    <t>materiál/sum</t>
  </si>
  <si>
    <t>montáž/pol</t>
  </si>
  <si>
    <t>materiál/pol</t>
  </si>
  <si>
    <t>CELKEM za realizaci bez DPH</t>
  </si>
  <si>
    <t>Silové rozvody NN - Učebna přírodních věd</t>
  </si>
  <si>
    <t>Rozvody LAN a 230V - Učebna přírodních věd a Laboratoř Chemie</t>
  </si>
  <si>
    <t>Datové rozvody - Učebna přírodních věd</t>
  </si>
  <si>
    <t>Silové rozvody NN - Laboratoř Chemie</t>
  </si>
  <si>
    <t>Datové rozvody - Laboratoř Chemie</t>
  </si>
  <si>
    <t>celkem bez DPH</t>
  </si>
  <si>
    <t>Rozvody LAN a 230V - Učebna 1 a Učebna 2*</t>
  </si>
  <si>
    <t>* Podrobný položkový rozpočet přiložen na samostatném listu.</t>
  </si>
  <si>
    <t>Rozvody LAN a 230V - Učebna přírodních věd a Laboratoř Chemie*</t>
  </si>
  <si>
    <t>Optický kabel typu SM 12F 9/125</t>
  </si>
  <si>
    <t>Požadujeme dodávku vč. instalace a měření, potřebný instalační materiál bude zahrnut v položce "Instalační materiál".</t>
  </si>
  <si>
    <t>Požadujeme instalovat tyto tři optické optické trasy - na každé straně požadujeme zakončit dvě optická vlákna.</t>
  </si>
  <si>
    <t>Trasa I. - Serverovna/Dílny 3D tisk - 70m - z nové opt. vany (min. 24 portů výsuvná, 1ks bude souč. nabídky) do stávajícího rozvaděče (zakončení 2x SC - souč. nabídky)</t>
  </si>
  <si>
    <t>Požadujeme dodávku vč. instalace a měření, potřebný instalační materiál a opt. vana bude zahrnut v položce "Instalační materiál".</t>
  </si>
  <si>
    <t>Trasa II. - Serverovna/Učebna přír. věd - 60m - ze stejné výsuvné opt. vany do nového rozvaděče (zakončení 2x SC - souč. nabídky)</t>
  </si>
  <si>
    <t>230V prodlužovací přívod - ve stolech pro PC a monitory - min. 5x zásuvka, vypínač, kabel 3m</t>
  </si>
  <si>
    <t>230V prodlužovací přívod - ve stolech pro PC a monitory - min. 5x zásuvka, vypínač, kabel 5m</t>
  </si>
  <si>
    <t>Napájecí PDU panel do racku, min 8x 230V, vypínač, ČSN, kabel 3m</t>
  </si>
  <si>
    <t>Trasa III. - 3NP kabinet zeměpisu/3NP PC učebna - 30m - na každé straně požadujeme zakončit dvě vlákna do zás. s konektory 2x SC (souč. nabídky)</t>
  </si>
  <si>
    <t>Umístění - 2x dílna školníka, 2x kancelář školníka.</t>
  </si>
  <si>
    <t>Rozvodný panel PDU 8x 230V pro montáž do racku</t>
  </si>
  <si>
    <t>Vyvazovací panel pro montáž do racku</t>
  </si>
  <si>
    <t>Pro lepší uspořádání kabeláže v rozvaděčích. Požadujeme panel velikosti max. 1U, kovový s plastovým krytem, průchozí (2x otvor 40x50mm).</t>
  </si>
  <si>
    <t>Požadujeme dodávku vč. instalace, potřebný instalační materiál bude zahrnut v položce "Instalační materiál".</t>
  </si>
  <si>
    <t>RACK 19" 12U nástěnný hloubka 450mm, barva šedá, skleněné uzamykatelné dveře, zamykatelné odnímatelné bočnice</t>
  </si>
  <si>
    <t>Za vchodovými dveřmi nad nově instalovaným elektro rozvaděčem požadujeme instalovat nový datový rozvaděč typu RACK 19“ velikosti 9U o hloubce minimálně 450mm. Pro učebnu přírodních věd bude instalováno celkem 24x UTP kabel cat.5e s LSOH pláštěm. V každé řadě žákovských stolů budou ve středové skříňce instalovány na nábytku 2 zásuvky 2xRJ45. Celkem tedy 5řad žákovských stolů 5x 2x dvouzásuvka = 20 instalovaných kabelů. Další 4 kabely budou ukončeny v katedře na 2x zásuvce 2xRJ45. Z RACKu povedou kabely k podlaze v dvoukomorovém kanálu do připravené trubky v podlaze, druhý konec trubky bude pod katedrou, zde budou kabely vyvedeny do nábytku a povedou vhodně středovým pultem k jednotlivým zásuvkám.
Veškerý montážní materiál a cena montáže bude součástí nabídky zhotovitele.</t>
  </si>
  <si>
    <t>RACK 19" 9U nástěnný hloubka 450mm, barva šedá, skleněné uzamykatelné dveře, zamykatelné odnímatelné bočnice</t>
  </si>
  <si>
    <t>instalační materiál a příslušenství pro zapojení (lišty, spojovací materiál, optické sváry, optické zásuvky, optické a metalické patchcordy na propojení)</t>
  </si>
  <si>
    <r>
      <t>•</t>
    </r>
    <r>
      <rPr>
        <sz val="7"/>
        <color theme="1"/>
        <rFont val="Calibri"/>
        <family val="2"/>
        <charset val="238"/>
      </rPr>
      <t xml:space="preserve">                 </t>
    </r>
    <r>
      <rPr>
        <sz val="12"/>
        <color theme="1"/>
        <rFont val="Calibri"/>
        <family val="2"/>
        <charset val="238"/>
      </rPr>
      <t xml:space="preserve">systém pro zálohování virtuálních serverů a stanic s podporou snapshotů (nutnost funkce notifikací průběhu záloh nebo chyb do emailu nebo </t>
    </r>
  </si>
  <si>
    <t>Umístění - rack Přístavba kabinet.</t>
  </si>
  <si>
    <t>Ochrání zařízení v případě náhlého výpadku proudu nebo přepětí. Umístění - kanceláře (3ks)</t>
  </si>
  <si>
    <t>•                 umístění switchů - 24port - Dílny (3D tisk), Přístavba úklid, Serverovna, 1NP Uklid, 1NP kanc., 2x 3NP PC učebna, 2x Učebna přírodních věd, 2x Přístavba kabinet</t>
  </si>
  <si>
    <t>•                 Výkon 8-port switche alespoň 19Gbps, min. 8x 1Gbps RJ45 + 2x 1Gbps SFP, podpora POE 802.3af/at na všech portech (celkem min. 145W). Umístění - Dílny (3D tisk).</t>
  </si>
  <si>
    <t>kabel UTP Cat.5e</t>
  </si>
  <si>
    <t xml:space="preserve">           a to na základě předvoleb (např. tématické omezení www stránek), podpora min. po dobu udržitelnosti (5let) - nacenění bude součástí nabídky</t>
  </si>
  <si>
    <r>
      <t>•</t>
    </r>
    <r>
      <rPr>
        <sz val="7"/>
        <color theme="1"/>
        <rFont val="Times New Roman"/>
        <family val="1"/>
        <charset val="238"/>
      </rPr>
      <t>              </t>
    </r>
    <r>
      <rPr>
        <sz val="12"/>
        <color theme="1"/>
        <rFont val="Calibri"/>
        <family val="2"/>
        <charset val="238"/>
      </rPr>
      <t>Dále požadujeme vytvořit přístup bez autorizace s omezeným dosahem, např. www stránky intranetu – guest site</t>
    </r>
  </si>
  <si>
    <t>Požadujeme dodávku vč. konfigurace zálohování, konfigurace s UPS pro případ výpadku el. + zaškolení.</t>
  </si>
  <si>
    <t xml:space="preserve">Ochrání zařízení v případě náhlého výpadku proudu nebo přepětí. </t>
  </si>
  <si>
    <t>Umístění - malé rozvaděče (9ks) - Dílny (3D tisk), Přístavba úklid, 1NP - úklid, 1NP - kancelář, 2NP - ředitelna, 3NP - fyzika, 3NP - zeměpis, 3NP - PC učebna, Rack UPV</t>
  </si>
  <si>
    <t>Umístění - Přístavba kabinet, Kancelář (2ks)</t>
  </si>
  <si>
    <t>Požadujeme dodávku vč. instalace, zapojení a konfigurace s PC a zálohovacím polem + zaškolení.</t>
  </si>
  <si>
    <t>•                 Rozmístění AP - 1x roh dílen, 1x zimní zahrada, 1x hřiště (pro tyto AP zhotovitel připraví nové trasy - viz popis UTP kabeláže)</t>
  </si>
  <si>
    <t>Učebna přírodních věd a Laboratoř Chemie</t>
  </si>
  <si>
    <t>Požadujeme dodávku vč. instalace a měření, potřebné lišty nebo instalační materiál budou zahrnuty v položce "Instalační materiál".</t>
  </si>
  <si>
    <t>Kabeláž pro připojení nových wifi AP a nových datových zásuvek.</t>
  </si>
  <si>
    <t>Požadujeme kabel min. Cat.5e.</t>
  </si>
  <si>
    <t>Datová zásuvka s porty 2x RJ45, pro kabeláž min. Cat.5e</t>
  </si>
  <si>
    <t>Umístění - PC učebna v 3NP, 2x Serverovna.</t>
  </si>
  <si>
    <t>Patch panel pro montáž do racku</t>
  </si>
  <si>
    <t>Patch panely pro zakončení UTP kabeláže v rozvaděčích, min. 24 portů, max. velikost 1U, min. Cat.5e., vyvazovací lišta.</t>
  </si>
  <si>
    <t>Budou provedeny kabely UTP cat.5e s LSOH pláštěm. Stávající datový rozvaděč typu RACK 19“ umístěný u stropu v kabinetu (RACK Přístavba kabinet) bude vyměněn za větší o velikosti 12U a hloubce min. 450mm. Do každé učebny povede 24 kabelů, ty budou zakončeny na patch panelech.
V učebnách budou kabely ukončeny datovými zásuvkami 1xRJ45 cat.5e (modul 45 x 22,5mm) na parapetním kanálu. Umístění zásuvek bude provedeno v koordinaci s rozmístěním nábytku. Samotné počítače budou připojeny patch kabely, které budou instalovány do kabelových žlabů v nábytku. Předpokládá se 1x zásuvka pro pracovní místo (PC). Celkem bude v učebně 20x žákovské PC, 1x učitelské PC, 2x tiskárna, 1x telefon u katedry.  Veškerý montážní materiál a cena montáže bude součástí nabídky zhotovitele.</t>
  </si>
  <si>
    <t>Umístění: 1x Dílny (3D tisk), 1x Přístavba úklid, 1x Přístavba kabinet, 1x 1NP úklid, 3x Serverovna.</t>
  </si>
  <si>
    <t>vyvazovací panel 1U, kovový s plastovým krytem, průchozí (2x otvor 40x50mm)</t>
  </si>
  <si>
    <t>Umístění: 1x Přístavba úklid, 1x 1NP úklid, 1x 2NP ředitelna, 1x 3NP kabinet Fyzika, 3x Serverovna.</t>
  </si>
  <si>
    <t>Optické moduly SFP+ 10Gbps</t>
  </si>
  <si>
    <t>Záruka min. 3 roky.</t>
  </si>
  <si>
    <t>Optické moduly pro propojení všech 10Gbps switchů s hlavním optickým switchem. Celkem 16ks switchů požadujeme zapojit do opt. switche.</t>
  </si>
  <si>
    <t>Modul typu SFP+ pro 10Gbps spojení na krátké vzdálenosti v rámci budovy, DMI diagnostika, simplexní (tzn. požadujeme dodat 16 párů modulů proti sobě).</t>
  </si>
  <si>
    <t>Úprava rozvodnů v 3NP PC učebně</t>
  </si>
  <si>
    <t>Požadujeme dodávku vč. instalace, konfigurace a proměření tras + zaškolení.</t>
  </si>
  <si>
    <t>Úprava rozvodů ve 3NP PC učebně</t>
  </si>
  <si>
    <t>Požadujeme do dřevěné skříňky s přivedenou kabeláží nainstalovat otevřený rozvaděčový rám pro montáž nových switchů a napájecího PDU.</t>
  </si>
  <si>
    <t xml:space="preserve">Min. velikost - výška 6U (rám min. 300mm), šířka pro instalaci zařízení s rack formátem 19" (rám min. 500mm), hloubka rámu max. 400mm. </t>
  </si>
  <si>
    <t>instalační práce</t>
  </si>
  <si>
    <t xml:space="preserve">• Konfigurace nebo migrace stávající domény Windows AD na nový server (pokud bude možná). V případě nového nasazení požadujeme založení nebo import </t>
  </si>
  <si>
    <t>•                 Rozmístění AP - výměna stávajících AP (23ks) + přidat 1ks nové AP k družinám do přístavby + 3ks mobilní pro jednorázové akce (pouze konfigurace)</t>
  </si>
  <si>
    <t>konfigurace klientských stanic</t>
  </si>
  <si>
    <t xml:space="preserve">    uživatelských účtů. Nastavení 250ks koncových zařízení ve škole do nového prostředí.</t>
  </si>
  <si>
    <t>Všechny rozvaděče budou propojeny optikou s přenosem min. 10Gbps Full Duplex - připojeny do opt. vany v serverovně a napojeny na centrální optický switch.</t>
  </si>
  <si>
    <t>• Migrace Exchange serveru a uživatelských účtů do online prostředí</t>
  </si>
  <si>
    <t>• Migrace stávajících serverů do nového prostředí</t>
  </si>
  <si>
    <t xml:space="preserve">Optická síť bude zakončena v serverovně na výsuvnou optickou vanu s min. 24 porty SC (bude souč. dodávky), v každém podružném rozvaděči budou zakončena minim. </t>
  </si>
  <si>
    <t>dvě vlákna do optické zásuvky, z které bude optickým patchcordem připojen switch (viz. popis optické kabeláže).</t>
  </si>
  <si>
    <t xml:space="preserve">Metalická síť bude zakončena v rozvaděčích na patch panely min. Cat.5e, pro každý 24port patch panel bude k dispozici vyvazovací panel. </t>
  </si>
  <si>
    <t>Na každých 24ks LAN portů připadá jeden 24-port patch panel - veškerý potřebný materiál pro zapojení bude součástí dodávky.</t>
  </si>
  <si>
    <t>LAN infrastruktura - popis</t>
  </si>
  <si>
    <t xml:space="preserve">Veškeré příslušenství pro zapojení a montážní materiál - metalické nebo optické propojovací kabely, příslušenství pro zakončení optiky, optické sváry atp. - budou dodavatelem  </t>
  </si>
  <si>
    <t xml:space="preserve">zahrnuty v položce "instalační materiál a příslušenství pro zapojení".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</si>
</sst>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rgb="FFFFFFFF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b/>
      <u/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1.5"/>
      <color rgb="FF000000"/>
      <name val="Calibri"/>
      <family val="2"/>
      <charset val="238"/>
    </font>
    <font>
      <sz val="12"/>
      <color theme="1"/>
      <name val="Times New Roman"/>
      <family val="1"/>
      <charset val="238"/>
    </font>
    <font>
      <u/>
      <sz val="12"/>
      <color theme="1"/>
      <name val="Calibri"/>
      <family val="2"/>
      <charset val="238"/>
    </font>
    <font>
      <b/>
      <sz val="7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sz val="7"/>
      <color theme="1"/>
      <name val="Calibri"/>
      <family val="2"/>
      <charset val="238"/>
    </font>
    <font>
      <sz val="7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name val="Calibri"/>
      <family val="2"/>
      <charset val="238"/>
    </font>
    <font>
      <sz val="11"/>
      <name val="Calibri"/>
      <family val="2"/>
      <charset val="238"/>
      <scheme val="minor"/>
    </font>
    <font>
      <sz val="9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1" fillId="0" borderId="7" xfId="0" applyFont="1" applyBorder="1"/>
    <xf numFmtId="0" fontId="1" fillId="0" borderId="8" xfId="0" applyFont="1" applyBorder="1"/>
    <xf numFmtId="4" fontId="1" fillId="0" borderId="8" xfId="0" applyNumberFormat="1" applyFont="1" applyBorder="1"/>
    <xf numFmtId="164" fontId="1" fillId="0" borderId="5" xfId="0" applyNumberFormat="1" applyFont="1" applyBorder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justify"/>
    </xf>
    <xf numFmtId="0" fontId="13" fillId="0" borderId="0" xfId="0" applyFont="1"/>
    <xf numFmtId="0" fontId="3" fillId="0" borderId="5" xfId="0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3" fillId="0" borderId="0" xfId="0" applyFont="1" applyAlignment="1">
      <alignment horizontal="justify" vertical="center"/>
    </xf>
    <xf numFmtId="0" fontId="17" fillId="0" borderId="0" xfId="0" applyFont="1"/>
    <xf numFmtId="0" fontId="5" fillId="3" borderId="0" xfId="0" applyFont="1" applyFill="1"/>
    <xf numFmtId="0" fontId="0" fillId="3" borderId="0" xfId="0" applyFill="1" applyAlignment="1">
      <alignment horizontal="right"/>
    </xf>
    <xf numFmtId="0" fontId="0" fillId="3" borderId="0" xfId="0" applyFill="1"/>
    <xf numFmtId="0" fontId="4" fillId="3" borderId="0" xfId="0" applyFont="1" applyFill="1"/>
    <xf numFmtId="0" fontId="0" fillId="4" borderId="0" xfId="0" applyFill="1"/>
    <xf numFmtId="0" fontId="0" fillId="4" borderId="0" xfId="0" applyFill="1" applyAlignment="1">
      <alignment horizontal="right"/>
    </xf>
    <xf numFmtId="0" fontId="6" fillId="4" borderId="0" xfId="0" applyFont="1" applyFill="1"/>
    <xf numFmtId="0" fontId="5" fillId="4" borderId="0" xfId="0" applyFont="1" applyFill="1"/>
    <xf numFmtId="0" fontId="8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wrapText="1"/>
    </xf>
    <xf numFmtId="164" fontId="0" fillId="0" borderId="0" xfId="0" applyNumberFormat="1"/>
    <xf numFmtId="164" fontId="5" fillId="3" borderId="0" xfId="0" applyNumberFormat="1" applyFont="1" applyFill="1"/>
    <xf numFmtId="164" fontId="5" fillId="3" borderId="0" xfId="0" applyNumberFormat="1" applyFont="1" applyFill="1" applyAlignment="1">
      <alignment horizontal="right"/>
    </xf>
    <xf numFmtId="164" fontId="0" fillId="0" borderId="0" xfId="0" applyNumberFormat="1" applyAlignment="1">
      <alignment horizontal="right"/>
    </xf>
    <xf numFmtId="0" fontId="21" fillId="0" borderId="0" xfId="0" applyFont="1" applyAlignment="1">
      <alignment horizontal="left"/>
    </xf>
    <xf numFmtId="0" fontId="6" fillId="0" borderId="0" xfId="0" applyFont="1" applyAlignment="1">
      <alignment horizontal="justify" vertical="top"/>
    </xf>
    <xf numFmtId="0" fontId="20" fillId="0" borderId="0" xfId="0" applyFont="1"/>
    <xf numFmtId="0" fontId="20" fillId="0" borderId="0" xfId="0" applyFont="1" applyAlignment="1">
      <alignment horizontal="right"/>
    </xf>
    <xf numFmtId="0" fontId="0" fillId="0" borderId="0" xfId="0" applyAlignment="1">
      <alignment horizontal="left"/>
    </xf>
    <xf numFmtId="164" fontId="3" fillId="0" borderId="6" xfId="0" applyNumberFormat="1" applyFont="1" applyBorder="1" applyAlignment="1">
      <alignment horizontal="right" vertical="center"/>
    </xf>
    <xf numFmtId="0" fontId="23" fillId="0" borderId="5" xfId="0" applyFont="1" applyBorder="1" applyAlignment="1">
      <alignment wrapText="1"/>
    </xf>
    <xf numFmtId="0" fontId="23" fillId="0" borderId="5" xfId="0" applyFont="1" applyBorder="1" applyAlignment="1">
      <alignment vertical="center" wrapText="1"/>
    </xf>
    <xf numFmtId="0" fontId="23" fillId="0" borderId="5" xfId="0" applyFont="1" applyBorder="1"/>
    <xf numFmtId="0" fontId="0" fillId="0" borderId="9" xfId="0" applyBorder="1"/>
    <xf numFmtId="0" fontId="0" fillId="0" borderId="9" xfId="0" applyBorder="1" applyAlignment="1">
      <alignment wrapText="1"/>
    </xf>
    <xf numFmtId="164" fontId="0" fillId="0" borderId="9" xfId="0" applyNumberFormat="1" applyBorder="1"/>
    <xf numFmtId="0" fontId="22" fillId="0" borderId="9" xfId="0" applyFont="1" applyBorder="1" applyAlignment="1">
      <alignment wrapText="1"/>
    </xf>
    <xf numFmtId="0" fontId="3" fillId="0" borderId="10" xfId="0" applyFont="1" applyBorder="1" applyAlignment="1">
      <alignment horizontal="center" vertical="center"/>
    </xf>
    <xf numFmtId="164" fontId="3" fillId="4" borderId="11" xfId="0" applyNumberFormat="1" applyFont="1" applyFill="1" applyBorder="1" applyAlignment="1">
      <alignment horizontal="right"/>
    </xf>
    <xf numFmtId="164" fontId="3" fillId="4" borderId="8" xfId="0" applyNumberFormat="1" applyFont="1" applyFill="1" applyBorder="1" applyAlignment="1">
      <alignment horizontal="right"/>
    </xf>
    <xf numFmtId="164" fontId="3" fillId="5" borderId="6" xfId="0" applyNumberFormat="1" applyFont="1" applyFill="1" applyBorder="1" applyAlignment="1" applyProtection="1">
      <alignment horizontal="right"/>
      <protection locked="0"/>
    </xf>
    <xf numFmtId="164" fontId="3" fillId="5" borderId="6" xfId="0" applyNumberFormat="1" applyFont="1" applyFill="1" applyBorder="1" applyAlignment="1" applyProtection="1">
      <alignment horizontal="right" vertical="center"/>
      <protection locked="0"/>
    </xf>
    <xf numFmtId="164" fontId="0" fillId="5" borderId="9" xfId="0" applyNumberFormat="1" applyFill="1" applyBorder="1" applyProtection="1">
      <protection locked="0"/>
    </xf>
    <xf numFmtId="0" fontId="20" fillId="4" borderId="0" xfId="0" applyFont="1" applyFill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</xdr:colOff>
      <xdr:row>3</xdr:row>
      <xdr:rowOff>40821</xdr:rowOff>
    </xdr:from>
    <xdr:to>
      <xdr:col>7</xdr:col>
      <xdr:colOff>445421</xdr:colOff>
      <xdr:row>17</xdr:row>
      <xdr:rowOff>372155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1B7CD350-EDDB-DBB1-B42E-B915BE130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" y="653142"/>
          <a:ext cx="8904302" cy="31432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0AE1D-6095-4E9C-A3D6-507E36518B7B}">
  <sheetPr>
    <pageSetUpPr fitToPage="1"/>
  </sheetPr>
  <dimension ref="A2:F288"/>
  <sheetViews>
    <sheetView zoomScale="127" zoomScaleNormal="100" workbookViewId="0">
      <selection activeCell="F11" sqref="F11"/>
    </sheetView>
  </sheetViews>
  <sheetFormatPr defaultRowHeight="15" x14ac:dyDescent="0.25"/>
  <cols>
    <col min="1" max="1" width="51.42578125" bestFit="1" customWidth="1"/>
    <col min="2" max="2" width="13.5703125" style="8" customWidth="1"/>
    <col min="3" max="3" width="13.5703125" customWidth="1"/>
    <col min="4" max="4" width="20.28515625" customWidth="1"/>
    <col min="5" max="6" width="18.42578125" customWidth="1"/>
  </cols>
  <sheetData>
    <row r="2" spans="1:6" ht="15" customHeight="1" thickBot="1" x14ac:dyDescent="0.3">
      <c r="A2" s="64" t="s">
        <v>0</v>
      </c>
      <c r="B2" s="65"/>
      <c r="C2" s="65"/>
      <c r="D2" s="65"/>
      <c r="E2" s="65"/>
      <c r="F2" s="65"/>
    </row>
    <row r="3" spans="1:6" ht="23.25" thickBot="1" x14ac:dyDescent="0.3">
      <c r="A3" s="1" t="s">
        <v>1</v>
      </c>
      <c r="B3" s="2" t="s">
        <v>2</v>
      </c>
      <c r="C3" s="2" t="s">
        <v>3</v>
      </c>
      <c r="D3" s="2" t="s">
        <v>4</v>
      </c>
      <c r="E3" s="3" t="s">
        <v>5</v>
      </c>
      <c r="F3" s="3" t="s">
        <v>6</v>
      </c>
    </row>
    <row r="4" spans="1:6" ht="15.75" thickBot="1" x14ac:dyDescent="0.3">
      <c r="A4" s="50" t="s">
        <v>48</v>
      </c>
      <c r="B4" s="5">
        <v>1</v>
      </c>
      <c r="C4" s="6" t="s">
        <v>7</v>
      </c>
      <c r="D4" s="60"/>
      <c r="E4" s="7">
        <f t="shared" ref="E4" si="0">D4*B4</f>
        <v>0</v>
      </c>
      <c r="F4" s="7">
        <f t="shared" ref="F4" si="1">E4*1.21</f>
        <v>0</v>
      </c>
    </row>
    <row r="5" spans="1:6" ht="15.75" thickBot="1" x14ac:dyDescent="0.3">
      <c r="A5" s="50" t="s">
        <v>50</v>
      </c>
      <c r="B5" s="5">
        <v>1</v>
      </c>
      <c r="C5" s="6" t="s">
        <v>7</v>
      </c>
      <c r="D5" s="60"/>
      <c r="E5" s="7">
        <f t="shared" ref="E5:E38" si="2">D5*B5</f>
        <v>0</v>
      </c>
      <c r="F5" s="7">
        <f t="shared" ref="F5:F38" si="3">E5*1.21</f>
        <v>0</v>
      </c>
    </row>
    <row r="6" spans="1:6" ht="15.75" thickBot="1" x14ac:dyDescent="0.3">
      <c r="A6" s="50" t="s">
        <v>8</v>
      </c>
      <c r="B6" s="5">
        <v>1</v>
      </c>
      <c r="C6" s="6" t="s">
        <v>7</v>
      </c>
      <c r="D6" s="60"/>
      <c r="E6" s="7">
        <f t="shared" si="2"/>
        <v>0</v>
      </c>
      <c r="F6" s="7">
        <f t="shared" si="3"/>
        <v>0</v>
      </c>
    </row>
    <row r="7" spans="1:6" ht="18.75" customHeight="1" thickBot="1" x14ac:dyDescent="0.3">
      <c r="A7" s="50" t="s">
        <v>303</v>
      </c>
      <c r="B7" s="5">
        <v>1</v>
      </c>
      <c r="C7" s="6" t="s">
        <v>7</v>
      </c>
      <c r="D7" s="60"/>
      <c r="E7" s="7">
        <f t="shared" si="2"/>
        <v>0</v>
      </c>
      <c r="F7" s="7">
        <f t="shared" si="3"/>
        <v>0</v>
      </c>
    </row>
    <row r="8" spans="1:6" ht="15.75" thickBot="1" x14ac:dyDescent="0.3">
      <c r="A8" s="50" t="s">
        <v>9</v>
      </c>
      <c r="B8" s="5">
        <v>2</v>
      </c>
      <c r="C8" s="6" t="s">
        <v>7</v>
      </c>
      <c r="D8" s="60"/>
      <c r="E8" s="7">
        <f t="shared" si="2"/>
        <v>0</v>
      </c>
      <c r="F8" s="7">
        <f t="shared" si="3"/>
        <v>0</v>
      </c>
    </row>
    <row r="9" spans="1:6" ht="15.75" thickBot="1" x14ac:dyDescent="0.3">
      <c r="A9" s="50" t="s">
        <v>10</v>
      </c>
      <c r="B9" s="5">
        <v>1</v>
      </c>
      <c r="C9" s="6" t="s">
        <v>7</v>
      </c>
      <c r="D9" s="60"/>
      <c r="E9" s="7">
        <f t="shared" si="2"/>
        <v>0</v>
      </c>
      <c r="F9" s="7">
        <f t="shared" si="3"/>
        <v>0</v>
      </c>
    </row>
    <row r="10" spans="1:6" ht="15.75" thickBot="1" x14ac:dyDescent="0.3">
      <c r="A10" s="50" t="s">
        <v>11</v>
      </c>
      <c r="B10" s="5">
        <v>1</v>
      </c>
      <c r="C10" s="6" t="s">
        <v>7</v>
      </c>
      <c r="D10" s="60"/>
      <c r="E10" s="7">
        <f t="shared" si="2"/>
        <v>0</v>
      </c>
      <c r="F10" s="7">
        <f t="shared" si="3"/>
        <v>0</v>
      </c>
    </row>
    <row r="11" spans="1:6" ht="15.75" thickBot="1" x14ac:dyDescent="0.3">
      <c r="A11" s="50" t="s">
        <v>80</v>
      </c>
      <c r="B11" s="5">
        <v>1</v>
      </c>
      <c r="C11" s="6" t="s">
        <v>7</v>
      </c>
      <c r="D11" s="60"/>
      <c r="E11" s="7">
        <f t="shared" si="2"/>
        <v>0</v>
      </c>
      <c r="F11" s="7">
        <f t="shared" si="3"/>
        <v>0</v>
      </c>
    </row>
    <row r="12" spans="1:6" ht="19.899999999999999" customHeight="1" thickBot="1" x14ac:dyDescent="0.3">
      <c r="A12" s="50" t="s">
        <v>51</v>
      </c>
      <c r="B12" s="5">
        <v>9</v>
      </c>
      <c r="C12" s="6" t="s">
        <v>7</v>
      </c>
      <c r="D12" s="60"/>
      <c r="E12" s="7">
        <f t="shared" si="2"/>
        <v>0</v>
      </c>
      <c r="F12" s="7">
        <f t="shared" si="3"/>
        <v>0</v>
      </c>
    </row>
    <row r="13" spans="1:6" ht="19.899999999999999" customHeight="1" thickBot="1" x14ac:dyDescent="0.3">
      <c r="A13" s="50" t="s">
        <v>298</v>
      </c>
      <c r="B13" s="5">
        <v>3</v>
      </c>
      <c r="C13" s="6" t="s">
        <v>7</v>
      </c>
      <c r="D13" s="60"/>
      <c r="E13" s="7">
        <f t="shared" si="2"/>
        <v>0</v>
      </c>
      <c r="F13" s="7">
        <f t="shared" si="3"/>
        <v>0</v>
      </c>
    </row>
    <row r="14" spans="1:6" ht="14.45" customHeight="1" thickBot="1" x14ac:dyDescent="0.3">
      <c r="A14" s="50" t="s">
        <v>13</v>
      </c>
      <c r="B14" s="5">
        <v>27</v>
      </c>
      <c r="C14" s="6" t="s">
        <v>7</v>
      </c>
      <c r="D14" s="60"/>
      <c r="E14" s="7">
        <f t="shared" si="2"/>
        <v>0</v>
      </c>
      <c r="F14" s="7">
        <f t="shared" si="3"/>
        <v>0</v>
      </c>
    </row>
    <row r="15" spans="1:6" ht="14.45" customHeight="1" thickBot="1" x14ac:dyDescent="0.3">
      <c r="A15" s="51" t="s">
        <v>93</v>
      </c>
      <c r="B15" s="5">
        <v>3</v>
      </c>
      <c r="C15" s="6" t="s">
        <v>7</v>
      </c>
      <c r="D15" s="60"/>
      <c r="E15" s="7">
        <f t="shared" si="2"/>
        <v>0</v>
      </c>
      <c r="F15" s="7">
        <f t="shared" si="3"/>
        <v>0</v>
      </c>
    </row>
    <row r="16" spans="1:6" ht="15.75" thickBot="1" x14ac:dyDescent="0.3">
      <c r="A16" s="50" t="s">
        <v>14</v>
      </c>
      <c r="B16" s="5">
        <v>11</v>
      </c>
      <c r="C16" s="6" t="s">
        <v>7</v>
      </c>
      <c r="D16" s="60"/>
      <c r="E16" s="7">
        <f t="shared" si="2"/>
        <v>0</v>
      </c>
      <c r="F16" s="7">
        <f t="shared" si="3"/>
        <v>0</v>
      </c>
    </row>
    <row r="17" spans="1:6" ht="15.75" thickBot="1" x14ac:dyDescent="0.3">
      <c r="A17" s="50" t="s">
        <v>52</v>
      </c>
      <c r="B17" s="5">
        <v>2</v>
      </c>
      <c r="C17" s="6" t="s">
        <v>7</v>
      </c>
      <c r="D17" s="60"/>
      <c r="E17" s="7">
        <f t="shared" si="2"/>
        <v>0</v>
      </c>
      <c r="F17" s="7">
        <f t="shared" si="3"/>
        <v>0</v>
      </c>
    </row>
    <row r="18" spans="1:6" ht="15.75" thickBot="1" x14ac:dyDescent="0.3">
      <c r="A18" s="50" t="s">
        <v>299</v>
      </c>
      <c r="B18" s="5">
        <v>3</v>
      </c>
      <c r="C18" s="6" t="s">
        <v>7</v>
      </c>
      <c r="D18" s="60"/>
      <c r="E18" s="7">
        <f t="shared" si="2"/>
        <v>0</v>
      </c>
      <c r="F18" s="7">
        <f t="shared" si="3"/>
        <v>0</v>
      </c>
    </row>
    <row r="19" spans="1:6" ht="15.75" thickBot="1" x14ac:dyDescent="0.3">
      <c r="A19" s="50" t="s">
        <v>53</v>
      </c>
      <c r="B19" s="5">
        <v>1</v>
      </c>
      <c r="C19" s="6" t="s">
        <v>7</v>
      </c>
      <c r="D19" s="60"/>
      <c r="E19" s="7">
        <f t="shared" si="2"/>
        <v>0</v>
      </c>
      <c r="F19" s="7">
        <f t="shared" si="3"/>
        <v>0</v>
      </c>
    </row>
    <row r="20" spans="1:6" ht="15.75" thickBot="1" x14ac:dyDescent="0.3">
      <c r="A20" s="50" t="s">
        <v>54</v>
      </c>
      <c r="B20" s="5">
        <v>1</v>
      </c>
      <c r="C20" s="6" t="s">
        <v>7</v>
      </c>
      <c r="D20" s="60"/>
      <c r="E20" s="7">
        <f t="shared" si="2"/>
        <v>0</v>
      </c>
      <c r="F20" s="7">
        <f t="shared" si="3"/>
        <v>0</v>
      </c>
    </row>
    <row r="21" spans="1:6" ht="15.75" thickBot="1" x14ac:dyDescent="0.3">
      <c r="A21" s="50" t="s">
        <v>351</v>
      </c>
      <c r="B21" s="5">
        <v>1</v>
      </c>
      <c r="C21" s="6" t="s">
        <v>7</v>
      </c>
      <c r="D21" s="60"/>
      <c r="E21" s="7">
        <f t="shared" si="2"/>
        <v>0</v>
      </c>
      <c r="F21" s="7">
        <f t="shared" si="3"/>
        <v>0</v>
      </c>
    </row>
    <row r="22" spans="1:6" ht="15.75" thickBot="1" x14ac:dyDescent="0.3">
      <c r="A22" s="50" t="s">
        <v>335</v>
      </c>
      <c r="B22" s="5">
        <v>1</v>
      </c>
      <c r="C22" s="6" t="s">
        <v>7</v>
      </c>
      <c r="D22" s="58">
        <f>'Pol. rozpočet - odborné učebny'!G33</f>
        <v>0</v>
      </c>
      <c r="E22" s="7">
        <f t="shared" si="2"/>
        <v>0</v>
      </c>
      <c r="F22" s="7">
        <f t="shared" si="3"/>
        <v>0</v>
      </c>
    </row>
    <row r="23" spans="1:6" ht="15" customHeight="1" thickBot="1" x14ac:dyDescent="0.3">
      <c r="A23" s="52" t="s">
        <v>399</v>
      </c>
      <c r="B23" s="5">
        <v>1</v>
      </c>
      <c r="C23" s="57" t="s">
        <v>7</v>
      </c>
      <c r="D23" s="59">
        <f>'Pol. rozpočet - odborné učebny'!G71</f>
        <v>0</v>
      </c>
      <c r="E23" s="7">
        <f t="shared" si="2"/>
        <v>0</v>
      </c>
      <c r="F23" s="7">
        <f t="shared" si="3"/>
        <v>0</v>
      </c>
    </row>
    <row r="24" spans="1:6" ht="15.75" thickBot="1" x14ac:dyDescent="0.3">
      <c r="A24" s="52" t="s">
        <v>407</v>
      </c>
      <c r="B24" s="5">
        <v>160</v>
      </c>
      <c r="C24" s="6" t="s">
        <v>15</v>
      </c>
      <c r="D24" s="60"/>
      <c r="E24" s="7">
        <f t="shared" si="2"/>
        <v>0</v>
      </c>
      <c r="F24" s="7">
        <f t="shared" si="3"/>
        <v>0</v>
      </c>
    </row>
    <row r="25" spans="1:6" ht="15" customHeight="1" thickBot="1" x14ac:dyDescent="0.3">
      <c r="A25" s="52" t="s">
        <v>431</v>
      </c>
      <c r="B25" s="5">
        <v>700</v>
      </c>
      <c r="C25" s="6" t="s">
        <v>15</v>
      </c>
      <c r="D25" s="60"/>
      <c r="E25" s="7">
        <f t="shared" si="2"/>
        <v>0</v>
      </c>
      <c r="F25" s="7">
        <f t="shared" si="3"/>
        <v>0</v>
      </c>
    </row>
    <row r="26" spans="1:6" ht="15.75" thickBot="1" x14ac:dyDescent="0.3">
      <c r="A26" s="52" t="s">
        <v>16</v>
      </c>
      <c r="B26" s="5">
        <v>4</v>
      </c>
      <c r="C26" s="6" t="s">
        <v>7</v>
      </c>
      <c r="D26" s="60"/>
      <c r="E26" s="7">
        <f t="shared" si="2"/>
        <v>0</v>
      </c>
      <c r="F26" s="7">
        <f t="shared" si="3"/>
        <v>0</v>
      </c>
    </row>
    <row r="27" spans="1:6" ht="15.75" thickBot="1" x14ac:dyDescent="0.3">
      <c r="A27" s="50" t="s">
        <v>418</v>
      </c>
      <c r="B27" s="5">
        <v>3</v>
      </c>
      <c r="C27" s="6" t="s">
        <v>7</v>
      </c>
      <c r="D27" s="60"/>
      <c r="E27" s="7">
        <f t="shared" si="2"/>
        <v>0</v>
      </c>
      <c r="F27" s="7">
        <f t="shared" si="3"/>
        <v>0</v>
      </c>
    </row>
    <row r="28" spans="1:6" ht="15.75" thickBot="1" x14ac:dyDescent="0.3">
      <c r="A28" s="50" t="s">
        <v>446</v>
      </c>
      <c r="B28" s="5">
        <v>7</v>
      </c>
      <c r="C28" s="6" t="s">
        <v>7</v>
      </c>
      <c r="D28" s="60"/>
      <c r="E28" s="7">
        <f t="shared" si="2"/>
        <v>0</v>
      </c>
      <c r="F28" s="7">
        <f t="shared" si="3"/>
        <v>0</v>
      </c>
    </row>
    <row r="29" spans="1:6" ht="15.75" thickBot="1" x14ac:dyDescent="0.3">
      <c r="A29" s="50" t="s">
        <v>419</v>
      </c>
      <c r="B29" s="5">
        <v>7</v>
      </c>
      <c r="C29" s="6" t="s">
        <v>7</v>
      </c>
      <c r="D29" s="60"/>
      <c r="E29" s="7">
        <f t="shared" si="2"/>
        <v>0</v>
      </c>
      <c r="F29" s="7">
        <f t="shared" si="3"/>
        <v>0</v>
      </c>
    </row>
    <row r="30" spans="1:6" ht="15.75" thickBot="1" x14ac:dyDescent="0.3">
      <c r="A30" s="50" t="s">
        <v>452</v>
      </c>
      <c r="B30" s="5">
        <v>32</v>
      </c>
      <c r="C30" s="6" t="s">
        <v>7</v>
      </c>
      <c r="D30" s="60"/>
      <c r="E30" s="7">
        <f t="shared" si="2"/>
        <v>0</v>
      </c>
      <c r="F30" s="7">
        <f t="shared" si="3"/>
        <v>0</v>
      </c>
    </row>
    <row r="31" spans="1:6" ht="15.75" thickBot="1" x14ac:dyDescent="0.3">
      <c r="A31" s="50" t="s">
        <v>456</v>
      </c>
      <c r="B31" s="5">
        <v>1</v>
      </c>
      <c r="C31" s="6" t="s">
        <v>7</v>
      </c>
      <c r="D31" s="60"/>
      <c r="E31" s="7">
        <f t="shared" si="2"/>
        <v>0</v>
      </c>
      <c r="F31" s="7">
        <f t="shared" si="3"/>
        <v>0</v>
      </c>
    </row>
    <row r="32" spans="1:6" ht="39.75" customHeight="1" thickBot="1" x14ac:dyDescent="0.3">
      <c r="A32" s="50" t="s">
        <v>425</v>
      </c>
      <c r="B32" s="6">
        <v>1</v>
      </c>
      <c r="C32" s="6" t="s">
        <v>7</v>
      </c>
      <c r="D32" s="61"/>
      <c r="E32" s="49">
        <f t="shared" si="2"/>
        <v>0</v>
      </c>
      <c r="F32" s="49">
        <f t="shared" si="3"/>
        <v>0</v>
      </c>
    </row>
    <row r="33" spans="1:6" ht="15.75" thickBot="1" x14ac:dyDescent="0.3">
      <c r="A33" s="4" t="s">
        <v>12</v>
      </c>
      <c r="B33" s="5">
        <v>1</v>
      </c>
      <c r="C33" s="6" t="s">
        <v>7</v>
      </c>
      <c r="D33" s="60"/>
      <c r="E33" s="7">
        <f t="shared" si="2"/>
        <v>0</v>
      </c>
      <c r="F33" s="7">
        <f t="shared" si="3"/>
        <v>0</v>
      </c>
    </row>
    <row r="34" spans="1:6" ht="15.75" thickBot="1" x14ac:dyDescent="0.3">
      <c r="A34" s="4" t="s">
        <v>17</v>
      </c>
      <c r="B34" s="5">
        <v>1</v>
      </c>
      <c r="C34" s="6" t="s">
        <v>7</v>
      </c>
      <c r="D34" s="60"/>
      <c r="E34" s="7">
        <f t="shared" si="2"/>
        <v>0</v>
      </c>
      <c r="F34" s="7">
        <f t="shared" si="3"/>
        <v>0</v>
      </c>
    </row>
    <row r="35" spans="1:6" ht="15.75" thickBot="1" x14ac:dyDescent="0.3">
      <c r="A35" s="4" t="s">
        <v>464</v>
      </c>
      <c r="B35" s="5">
        <v>1</v>
      </c>
      <c r="C35" s="6" t="s">
        <v>7</v>
      </c>
      <c r="D35" s="60"/>
      <c r="E35" s="7">
        <f t="shared" si="2"/>
        <v>0</v>
      </c>
      <c r="F35" s="7">
        <f t="shared" si="3"/>
        <v>0</v>
      </c>
    </row>
    <row r="36" spans="1:6" ht="32.65" customHeight="1" thickBot="1" x14ac:dyDescent="0.3">
      <c r="A36" s="4" t="s">
        <v>55</v>
      </c>
      <c r="B36" s="5">
        <v>1</v>
      </c>
      <c r="C36" s="6" t="s">
        <v>7</v>
      </c>
      <c r="D36" s="60"/>
      <c r="E36" s="7">
        <f t="shared" si="2"/>
        <v>0</v>
      </c>
      <c r="F36" s="7">
        <f t="shared" si="3"/>
        <v>0</v>
      </c>
    </row>
    <row r="37" spans="1:6" ht="29.65" customHeight="1" thickBot="1" x14ac:dyDescent="0.3">
      <c r="A37" s="21" t="s">
        <v>18</v>
      </c>
      <c r="B37" s="5">
        <v>1</v>
      </c>
      <c r="C37" s="6" t="s">
        <v>7</v>
      </c>
      <c r="D37" s="60"/>
      <c r="E37" s="7">
        <f t="shared" si="2"/>
        <v>0</v>
      </c>
      <c r="F37" s="7">
        <f t="shared" si="3"/>
        <v>0</v>
      </c>
    </row>
    <row r="38" spans="1:6" ht="14.45" customHeight="1" thickBot="1" x14ac:dyDescent="0.3">
      <c r="A38" s="4" t="s">
        <v>461</v>
      </c>
      <c r="B38" s="5">
        <v>1</v>
      </c>
      <c r="C38" s="6" t="s">
        <v>7</v>
      </c>
      <c r="D38" s="60"/>
      <c r="E38" s="7">
        <f t="shared" si="2"/>
        <v>0</v>
      </c>
      <c r="F38" s="7">
        <f t="shared" si="3"/>
        <v>0</v>
      </c>
    </row>
    <row r="39" spans="1:6" ht="15.75" thickBot="1" x14ac:dyDescent="0.3"/>
    <row r="40" spans="1:6" ht="15.75" thickBot="1" x14ac:dyDescent="0.3">
      <c r="E40" s="9" t="s">
        <v>19</v>
      </c>
      <c r="F40" s="10" t="s">
        <v>20</v>
      </c>
    </row>
    <row r="41" spans="1:6" ht="14.45" customHeight="1" thickBot="1" x14ac:dyDescent="0.3">
      <c r="E41" s="11">
        <f>SUM(E4:E40)</f>
        <v>0</v>
      </c>
      <c r="F41" s="12">
        <f>E41*1.21</f>
        <v>0</v>
      </c>
    </row>
    <row r="51" ht="14.45" customHeight="1" x14ac:dyDescent="0.25"/>
    <row r="54" ht="14.45" customHeight="1" x14ac:dyDescent="0.25"/>
    <row r="108" ht="14.45" customHeight="1" x14ac:dyDescent="0.25"/>
    <row r="115" ht="14.45" customHeight="1" x14ac:dyDescent="0.25"/>
    <row r="121" ht="14.45" customHeight="1" x14ac:dyDescent="0.25"/>
    <row r="130" ht="14.45" customHeight="1" x14ac:dyDescent="0.25"/>
    <row r="137" ht="14.45" customHeight="1" x14ac:dyDescent="0.25"/>
    <row r="141" ht="14.45" customHeight="1" x14ac:dyDescent="0.25"/>
    <row r="145" ht="14.45" customHeight="1" x14ac:dyDescent="0.25"/>
    <row r="153" ht="14.45" customHeight="1" x14ac:dyDescent="0.25"/>
    <row r="162" ht="14.45" customHeight="1" x14ac:dyDescent="0.25"/>
    <row r="166" ht="14.45" customHeight="1" x14ac:dyDescent="0.25"/>
    <row r="170" ht="14.45" customHeight="1" x14ac:dyDescent="0.25"/>
    <row r="178" ht="14.45" customHeight="1" x14ac:dyDescent="0.25"/>
    <row r="187" ht="14.45" customHeight="1" x14ac:dyDescent="0.25"/>
    <row r="199" ht="14.45" customHeight="1" x14ac:dyDescent="0.25"/>
    <row r="211" ht="14.45" customHeight="1" x14ac:dyDescent="0.25"/>
    <row r="235" ht="14.45" customHeight="1" x14ac:dyDescent="0.25"/>
    <row r="260" ht="14.45" customHeight="1" x14ac:dyDescent="0.25"/>
    <row r="267" ht="14.45" customHeight="1" x14ac:dyDescent="0.25"/>
    <row r="274" ht="14.45" customHeight="1" x14ac:dyDescent="0.25"/>
    <row r="288" ht="14.45" customHeight="1" x14ac:dyDescent="0.25"/>
  </sheetData>
  <sheetProtection algorithmName="SHA-512" hashValue="K0PesDsyZrU1xcByFPvxtpQlJ7sFryfyAHzEhFxTsA9CMKlDQWgx5LJiKV6CXEQgbULNSRehDK3AA0ZbJ+U6Jg==" saltValue="/29tuSO4UsK8D6pagFP5jQ==" spinCount="100000" sheet="1" objects="1" scenarios="1"/>
  <mergeCells count="1">
    <mergeCell ref="A2:F2"/>
  </mergeCells>
  <pageMargins left="3.937007874015748E-2" right="3.937007874015748E-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29D71-81E9-4CBE-8770-7C766A6F6800}">
  <sheetPr>
    <pageSetUpPr fitToPage="1"/>
  </sheetPr>
  <dimension ref="A2:G71"/>
  <sheetViews>
    <sheetView topLeftCell="A47" zoomScale="85" zoomScaleNormal="85" workbookViewId="0">
      <selection activeCell="C65" sqref="C65"/>
    </sheetView>
  </sheetViews>
  <sheetFormatPr defaultRowHeight="15" x14ac:dyDescent="0.25"/>
  <cols>
    <col min="1" max="1" width="7.5703125" customWidth="1"/>
    <col min="3" max="3" width="112.5703125" customWidth="1"/>
    <col min="4" max="4" width="13.7109375" customWidth="1"/>
    <col min="5" max="5" width="14.42578125" customWidth="1"/>
    <col min="6" max="6" width="15.42578125" customWidth="1"/>
    <col min="7" max="7" width="14.28515625" bestFit="1" customWidth="1"/>
  </cols>
  <sheetData>
    <row r="2" spans="1:7" ht="15.75" x14ac:dyDescent="0.25">
      <c r="A2" s="26" t="s">
        <v>335</v>
      </c>
      <c r="B2" s="26"/>
      <c r="C2" s="26"/>
      <c r="D2" s="26" t="s">
        <v>396</v>
      </c>
      <c r="E2" s="26" t="s">
        <v>395</v>
      </c>
      <c r="F2" s="26" t="s">
        <v>394</v>
      </c>
      <c r="G2" s="26" t="s">
        <v>393</v>
      </c>
    </row>
    <row r="3" spans="1:7" ht="60" x14ac:dyDescent="0.25">
      <c r="A3" s="53">
        <v>2</v>
      </c>
      <c r="B3" s="53" t="s">
        <v>7</v>
      </c>
      <c r="C3" s="54" t="s">
        <v>392</v>
      </c>
      <c r="D3" s="62"/>
      <c r="E3" s="62"/>
      <c r="F3" s="55">
        <f t="shared" ref="F3:F30" si="0">D3*A3</f>
        <v>0</v>
      </c>
      <c r="G3" s="55">
        <f t="shared" ref="G3:G30" si="1">E3*A3</f>
        <v>0</v>
      </c>
    </row>
    <row r="4" spans="1:7" x14ac:dyDescent="0.25">
      <c r="A4" s="53">
        <v>2</v>
      </c>
      <c r="B4" s="53" t="s">
        <v>7</v>
      </c>
      <c r="C4" s="54" t="s">
        <v>384</v>
      </c>
      <c r="D4" s="62"/>
      <c r="E4" s="62"/>
      <c r="F4" s="55">
        <f t="shared" si="0"/>
        <v>0</v>
      </c>
      <c r="G4" s="55">
        <f t="shared" si="1"/>
        <v>0</v>
      </c>
    </row>
    <row r="5" spans="1:7" x14ac:dyDescent="0.25">
      <c r="A5" s="53">
        <v>30</v>
      </c>
      <c r="B5" s="53" t="s">
        <v>15</v>
      </c>
      <c r="C5" s="54" t="s">
        <v>377</v>
      </c>
      <c r="D5" s="62"/>
      <c r="E5" s="62"/>
      <c r="F5" s="55">
        <f t="shared" si="0"/>
        <v>0</v>
      </c>
      <c r="G5" s="55">
        <f t="shared" si="1"/>
        <v>0</v>
      </c>
    </row>
    <row r="6" spans="1:7" x14ac:dyDescent="0.25">
      <c r="A6" s="53">
        <v>50</v>
      </c>
      <c r="B6" s="53" t="s">
        <v>15</v>
      </c>
      <c r="C6" s="54" t="s">
        <v>383</v>
      </c>
      <c r="D6" s="62"/>
      <c r="E6" s="62"/>
      <c r="F6" s="55">
        <f t="shared" si="0"/>
        <v>0</v>
      </c>
      <c r="G6" s="55">
        <f t="shared" si="1"/>
        <v>0</v>
      </c>
    </row>
    <row r="7" spans="1:7" x14ac:dyDescent="0.25">
      <c r="A7" s="53">
        <v>50</v>
      </c>
      <c r="B7" s="53" t="s">
        <v>15</v>
      </c>
      <c r="C7" s="54" t="s">
        <v>382</v>
      </c>
      <c r="D7" s="62"/>
      <c r="E7" s="62"/>
      <c r="F7" s="55">
        <f t="shared" si="0"/>
        <v>0</v>
      </c>
      <c r="G7" s="55">
        <f t="shared" si="1"/>
        <v>0</v>
      </c>
    </row>
    <row r="8" spans="1:7" x14ac:dyDescent="0.25">
      <c r="A8" s="53">
        <v>30</v>
      </c>
      <c r="B8" s="53" t="s">
        <v>15</v>
      </c>
      <c r="C8" s="54" t="s">
        <v>391</v>
      </c>
      <c r="D8" s="62"/>
      <c r="E8" s="62"/>
      <c r="F8" s="55">
        <f t="shared" si="0"/>
        <v>0</v>
      </c>
      <c r="G8" s="55">
        <f t="shared" si="1"/>
        <v>0</v>
      </c>
    </row>
    <row r="9" spans="1:7" x14ac:dyDescent="0.25">
      <c r="A9" s="53">
        <v>2</v>
      </c>
      <c r="B9" s="53" t="s">
        <v>7</v>
      </c>
      <c r="C9" s="54" t="s">
        <v>379</v>
      </c>
      <c r="D9" s="62"/>
      <c r="E9" s="62"/>
      <c r="F9" s="55">
        <f t="shared" si="0"/>
        <v>0</v>
      </c>
      <c r="G9" s="55">
        <f t="shared" si="1"/>
        <v>0</v>
      </c>
    </row>
    <row r="10" spans="1:7" x14ac:dyDescent="0.25">
      <c r="A10" s="53">
        <v>1</v>
      </c>
      <c r="B10" s="53" t="s">
        <v>357</v>
      </c>
      <c r="C10" s="54" t="s">
        <v>390</v>
      </c>
      <c r="D10" s="62"/>
      <c r="E10" s="62"/>
      <c r="F10" s="55">
        <f t="shared" si="0"/>
        <v>0</v>
      </c>
      <c r="G10" s="55">
        <f t="shared" si="1"/>
        <v>0</v>
      </c>
    </row>
    <row r="11" spans="1:7" ht="30" x14ac:dyDescent="0.25">
      <c r="A11" s="53">
        <v>1</v>
      </c>
      <c r="B11" s="53" t="s">
        <v>357</v>
      </c>
      <c r="C11" s="54" t="s">
        <v>389</v>
      </c>
      <c r="D11" s="62"/>
      <c r="E11" s="62"/>
      <c r="F11" s="55">
        <f t="shared" si="0"/>
        <v>0</v>
      </c>
      <c r="G11" s="55">
        <f t="shared" si="1"/>
        <v>0</v>
      </c>
    </row>
    <row r="12" spans="1:7" x14ac:dyDescent="0.25">
      <c r="A12" s="53">
        <v>80</v>
      </c>
      <c r="B12" s="53" t="s">
        <v>15</v>
      </c>
      <c r="C12" s="54" t="s">
        <v>388</v>
      </c>
      <c r="D12" s="62"/>
      <c r="E12" s="62"/>
      <c r="F12" s="55">
        <f t="shared" si="0"/>
        <v>0</v>
      </c>
      <c r="G12" s="55">
        <f t="shared" si="1"/>
        <v>0</v>
      </c>
    </row>
    <row r="13" spans="1:7" x14ac:dyDescent="0.25">
      <c r="A13" s="53">
        <v>1750</v>
      </c>
      <c r="B13" s="53" t="s">
        <v>15</v>
      </c>
      <c r="C13" s="54" t="s">
        <v>374</v>
      </c>
      <c r="D13" s="62"/>
      <c r="E13" s="62"/>
      <c r="F13" s="55">
        <f t="shared" si="0"/>
        <v>0</v>
      </c>
      <c r="G13" s="55">
        <f t="shared" si="1"/>
        <v>0</v>
      </c>
    </row>
    <row r="14" spans="1:7" x14ac:dyDescent="0.25">
      <c r="A14" s="53">
        <v>250</v>
      </c>
      <c r="B14" s="53" t="s">
        <v>15</v>
      </c>
      <c r="C14" s="54" t="s">
        <v>376</v>
      </c>
      <c r="D14" s="62"/>
      <c r="E14" s="62"/>
      <c r="F14" s="55">
        <f t="shared" si="0"/>
        <v>0</v>
      </c>
      <c r="G14" s="55">
        <f t="shared" si="1"/>
        <v>0</v>
      </c>
    </row>
    <row r="15" spans="1:7" x14ac:dyDescent="0.25">
      <c r="A15" s="53">
        <v>40</v>
      </c>
      <c r="B15" s="53" t="s">
        <v>7</v>
      </c>
      <c r="C15" s="54" t="s">
        <v>387</v>
      </c>
      <c r="D15" s="62"/>
      <c r="E15" s="62"/>
      <c r="F15" s="55">
        <f t="shared" si="0"/>
        <v>0</v>
      </c>
      <c r="G15" s="55">
        <f t="shared" si="1"/>
        <v>0</v>
      </c>
    </row>
    <row r="16" spans="1:7" x14ac:dyDescent="0.25">
      <c r="A16" s="53">
        <v>7</v>
      </c>
      <c r="B16" s="53" t="s">
        <v>7</v>
      </c>
      <c r="C16" s="54" t="s">
        <v>413</v>
      </c>
      <c r="D16" s="62"/>
      <c r="E16" s="62"/>
      <c r="F16" s="55">
        <f t="shared" si="0"/>
        <v>0</v>
      </c>
      <c r="G16" s="55">
        <f t="shared" si="1"/>
        <v>0</v>
      </c>
    </row>
    <row r="17" spans="1:7" x14ac:dyDescent="0.25">
      <c r="A17" s="53">
        <v>3</v>
      </c>
      <c r="B17" s="53" t="s">
        <v>7</v>
      </c>
      <c r="C17" s="54" t="s">
        <v>414</v>
      </c>
      <c r="D17" s="62"/>
      <c r="E17" s="62"/>
      <c r="F17" s="55">
        <f t="shared" si="0"/>
        <v>0</v>
      </c>
      <c r="G17" s="55">
        <f t="shared" si="1"/>
        <v>0</v>
      </c>
    </row>
    <row r="18" spans="1:7" x14ac:dyDescent="0.25">
      <c r="A18" s="53">
        <v>48</v>
      </c>
      <c r="B18" s="53" t="s">
        <v>7</v>
      </c>
      <c r="C18" s="54" t="s">
        <v>386</v>
      </c>
      <c r="D18" s="62"/>
      <c r="E18" s="62"/>
      <c r="F18" s="55">
        <f t="shared" si="0"/>
        <v>0</v>
      </c>
      <c r="G18" s="55">
        <f t="shared" si="1"/>
        <v>0</v>
      </c>
    </row>
    <row r="19" spans="1:7" x14ac:dyDescent="0.25">
      <c r="A19" s="53">
        <v>2</v>
      </c>
      <c r="B19" s="53" t="s">
        <v>7</v>
      </c>
      <c r="C19" s="54" t="s">
        <v>366</v>
      </c>
      <c r="D19" s="62"/>
      <c r="E19" s="62"/>
      <c r="F19" s="55">
        <f t="shared" si="0"/>
        <v>0</v>
      </c>
      <c r="G19" s="55">
        <f t="shared" si="1"/>
        <v>0</v>
      </c>
    </row>
    <row r="20" spans="1:7" x14ac:dyDescent="0.25">
      <c r="A20" s="53">
        <v>1</v>
      </c>
      <c r="B20" s="53" t="s">
        <v>7</v>
      </c>
      <c r="C20" s="56" t="s">
        <v>422</v>
      </c>
      <c r="D20" s="62"/>
      <c r="E20" s="62"/>
      <c r="F20" s="55">
        <f t="shared" si="0"/>
        <v>0</v>
      </c>
      <c r="G20" s="55">
        <f t="shared" si="1"/>
        <v>0</v>
      </c>
    </row>
    <row r="21" spans="1:7" x14ac:dyDescent="0.25">
      <c r="A21" s="53">
        <v>1</v>
      </c>
      <c r="B21" s="53" t="s">
        <v>7</v>
      </c>
      <c r="C21" s="56" t="s">
        <v>415</v>
      </c>
      <c r="D21" s="62"/>
      <c r="E21" s="62"/>
      <c r="F21" s="55">
        <f t="shared" si="0"/>
        <v>0</v>
      </c>
      <c r="G21" s="55">
        <f t="shared" si="1"/>
        <v>0</v>
      </c>
    </row>
    <row r="22" spans="1:7" x14ac:dyDescent="0.25">
      <c r="A22" s="53">
        <v>2</v>
      </c>
      <c r="B22" s="53" t="s">
        <v>7</v>
      </c>
      <c r="C22" s="54" t="s">
        <v>450</v>
      </c>
      <c r="D22" s="62"/>
      <c r="E22" s="62"/>
      <c r="F22" s="55">
        <f t="shared" si="0"/>
        <v>0</v>
      </c>
      <c r="G22" s="55">
        <f t="shared" si="1"/>
        <v>0</v>
      </c>
    </row>
    <row r="23" spans="1:7" x14ac:dyDescent="0.25">
      <c r="A23" s="53">
        <v>48</v>
      </c>
      <c r="B23" s="53" t="s">
        <v>7</v>
      </c>
      <c r="C23" s="54" t="s">
        <v>365</v>
      </c>
      <c r="D23" s="62"/>
      <c r="E23" s="62"/>
      <c r="F23" s="55">
        <f t="shared" si="0"/>
        <v>0</v>
      </c>
      <c r="G23" s="55">
        <f t="shared" si="1"/>
        <v>0</v>
      </c>
    </row>
    <row r="24" spans="1:7" x14ac:dyDescent="0.25">
      <c r="A24" s="53">
        <v>10</v>
      </c>
      <c r="B24" s="53" t="s">
        <v>7</v>
      </c>
      <c r="C24" s="54" t="s">
        <v>364</v>
      </c>
      <c r="D24" s="62"/>
      <c r="E24" s="62"/>
      <c r="F24" s="55">
        <f t="shared" si="0"/>
        <v>0</v>
      </c>
      <c r="G24" s="55">
        <f t="shared" si="1"/>
        <v>0</v>
      </c>
    </row>
    <row r="25" spans="1:7" x14ac:dyDescent="0.25">
      <c r="A25" s="53">
        <v>20</v>
      </c>
      <c r="B25" s="53" t="s">
        <v>7</v>
      </c>
      <c r="C25" s="54" t="s">
        <v>363</v>
      </c>
      <c r="D25" s="62"/>
      <c r="E25" s="62"/>
      <c r="F25" s="55">
        <f t="shared" si="0"/>
        <v>0</v>
      </c>
      <c r="G25" s="55">
        <f t="shared" si="1"/>
        <v>0</v>
      </c>
    </row>
    <row r="26" spans="1:7" x14ac:dyDescent="0.25">
      <c r="A26" s="53">
        <v>20</v>
      </c>
      <c r="B26" s="53" t="s">
        <v>7</v>
      </c>
      <c r="C26" s="54" t="s">
        <v>362</v>
      </c>
      <c r="D26" s="62"/>
      <c r="E26" s="62"/>
      <c r="F26" s="55">
        <f t="shared" si="0"/>
        <v>0</v>
      </c>
      <c r="G26" s="55">
        <f t="shared" si="1"/>
        <v>0</v>
      </c>
    </row>
    <row r="27" spans="1:7" x14ac:dyDescent="0.25">
      <c r="A27" s="53">
        <v>48</v>
      </c>
      <c r="B27" s="53" t="s">
        <v>7</v>
      </c>
      <c r="C27" s="54" t="s">
        <v>361</v>
      </c>
      <c r="D27" s="62"/>
      <c r="E27" s="62"/>
      <c r="F27" s="55">
        <f t="shared" si="0"/>
        <v>0</v>
      </c>
      <c r="G27" s="55">
        <f t="shared" si="1"/>
        <v>0</v>
      </c>
    </row>
    <row r="28" spans="1:7" x14ac:dyDescent="0.25">
      <c r="A28" s="53">
        <v>1</v>
      </c>
      <c r="B28" s="53" t="s">
        <v>7</v>
      </c>
      <c r="C28" s="54" t="s">
        <v>360</v>
      </c>
      <c r="D28" s="62"/>
      <c r="E28" s="62"/>
      <c r="F28" s="55">
        <f t="shared" si="0"/>
        <v>0</v>
      </c>
      <c r="G28" s="55">
        <f t="shared" si="1"/>
        <v>0</v>
      </c>
    </row>
    <row r="29" spans="1:7" x14ac:dyDescent="0.25">
      <c r="A29" s="53">
        <v>1</v>
      </c>
      <c r="B29" s="53" t="s">
        <v>7</v>
      </c>
      <c r="C29" s="54" t="s">
        <v>359</v>
      </c>
      <c r="D29" s="62"/>
      <c r="E29" s="62"/>
      <c r="F29" s="55">
        <f t="shared" si="0"/>
        <v>0</v>
      </c>
      <c r="G29" s="55">
        <f t="shared" si="1"/>
        <v>0</v>
      </c>
    </row>
    <row r="30" spans="1:7" x14ac:dyDescent="0.25">
      <c r="A30" s="53">
        <v>2</v>
      </c>
      <c r="B30" s="53" t="s">
        <v>7</v>
      </c>
      <c r="C30" s="54" t="s">
        <v>358</v>
      </c>
      <c r="D30" s="62"/>
      <c r="E30" s="62"/>
      <c r="F30" s="55">
        <f t="shared" si="0"/>
        <v>0</v>
      </c>
      <c r="G30" s="55">
        <f t="shared" si="1"/>
        <v>0</v>
      </c>
    </row>
    <row r="31" spans="1:7" x14ac:dyDescent="0.25">
      <c r="C31" s="39"/>
      <c r="D31" s="40"/>
      <c r="E31" s="40"/>
      <c r="F31" s="40"/>
      <c r="G31" s="40"/>
    </row>
    <row r="32" spans="1:7" x14ac:dyDescent="0.25">
      <c r="C32" s="39"/>
      <c r="D32" s="40"/>
      <c r="E32" s="43" t="s">
        <v>403</v>
      </c>
      <c r="F32" s="40">
        <f>SUM(F3:F31)</f>
        <v>0</v>
      </c>
      <c r="G32" s="40">
        <f>SUM(G3:G31)</f>
        <v>0</v>
      </c>
    </row>
    <row r="33" spans="1:7" ht="15.75" x14ac:dyDescent="0.25">
      <c r="C33" s="39"/>
      <c r="D33" s="40"/>
      <c r="E33" s="41"/>
      <c r="F33" s="42" t="s">
        <v>397</v>
      </c>
      <c r="G33" s="41">
        <f>F32+G32</f>
        <v>0</v>
      </c>
    </row>
    <row r="34" spans="1:7" x14ac:dyDescent="0.25">
      <c r="C34" s="39"/>
      <c r="F34" s="8"/>
    </row>
    <row r="35" spans="1:7" x14ac:dyDescent="0.25">
      <c r="C35" s="39"/>
      <c r="F35" s="8"/>
    </row>
    <row r="36" spans="1:7" ht="15.75" x14ac:dyDescent="0.25">
      <c r="A36" s="26" t="s">
        <v>440</v>
      </c>
      <c r="B36" s="26"/>
      <c r="C36" s="26"/>
      <c r="D36" s="26" t="s">
        <v>396</v>
      </c>
      <c r="E36" s="26" t="s">
        <v>395</v>
      </c>
      <c r="F36" s="26" t="s">
        <v>394</v>
      </c>
      <c r="G36" s="26" t="s">
        <v>393</v>
      </c>
    </row>
    <row r="37" spans="1:7" ht="75" x14ac:dyDescent="0.25">
      <c r="A37" s="53">
        <v>1</v>
      </c>
      <c r="B37" s="53" t="s">
        <v>7</v>
      </c>
      <c r="C37" s="54" t="s">
        <v>385</v>
      </c>
      <c r="D37" s="62"/>
      <c r="E37" s="62"/>
      <c r="F37" s="55">
        <f t="shared" ref="F37:F68" si="2">D37*A37</f>
        <v>0</v>
      </c>
      <c r="G37" s="55">
        <f t="shared" ref="G37:G68" si="3">E37*A37</f>
        <v>0</v>
      </c>
    </row>
    <row r="38" spans="1:7" x14ac:dyDescent="0.25">
      <c r="A38" s="53">
        <v>1</v>
      </c>
      <c r="B38" s="53" t="s">
        <v>7</v>
      </c>
      <c r="C38" s="54" t="s">
        <v>384</v>
      </c>
      <c r="D38" s="62"/>
      <c r="E38" s="62"/>
      <c r="F38" s="55">
        <f t="shared" si="2"/>
        <v>0</v>
      </c>
      <c r="G38" s="55">
        <f t="shared" si="3"/>
        <v>0</v>
      </c>
    </row>
    <row r="39" spans="1:7" x14ac:dyDescent="0.25">
      <c r="A39" s="53">
        <v>50</v>
      </c>
      <c r="B39" s="53" t="s">
        <v>15</v>
      </c>
      <c r="C39" s="54" t="s">
        <v>383</v>
      </c>
      <c r="D39" s="62"/>
      <c r="E39" s="62"/>
      <c r="F39" s="55">
        <f t="shared" si="2"/>
        <v>0</v>
      </c>
      <c r="G39" s="55">
        <f t="shared" si="3"/>
        <v>0</v>
      </c>
    </row>
    <row r="40" spans="1:7" x14ac:dyDescent="0.25">
      <c r="A40" s="53">
        <v>50</v>
      </c>
      <c r="B40" s="53" t="s">
        <v>15</v>
      </c>
      <c r="C40" s="54" t="s">
        <v>382</v>
      </c>
      <c r="D40" s="62"/>
      <c r="E40" s="62"/>
      <c r="F40" s="55">
        <f t="shared" si="2"/>
        <v>0</v>
      </c>
      <c r="G40" s="55">
        <f t="shared" si="3"/>
        <v>0</v>
      </c>
    </row>
    <row r="41" spans="1:7" x14ac:dyDescent="0.25">
      <c r="A41" s="53">
        <v>30</v>
      </c>
      <c r="B41" s="53" t="s">
        <v>15</v>
      </c>
      <c r="C41" s="54" t="s">
        <v>381</v>
      </c>
      <c r="D41" s="62"/>
      <c r="E41" s="62"/>
      <c r="F41" s="55">
        <f t="shared" si="2"/>
        <v>0</v>
      </c>
      <c r="G41" s="55">
        <f t="shared" si="3"/>
        <v>0</v>
      </c>
    </row>
    <row r="42" spans="1:7" x14ac:dyDescent="0.25">
      <c r="A42" s="53">
        <v>1</v>
      </c>
      <c r="B42" s="53" t="s">
        <v>15</v>
      </c>
      <c r="C42" s="54" t="s">
        <v>380</v>
      </c>
      <c r="D42" s="62"/>
      <c r="E42" s="62"/>
      <c r="F42" s="55">
        <f t="shared" si="2"/>
        <v>0</v>
      </c>
      <c r="G42" s="55">
        <f t="shared" si="3"/>
        <v>0</v>
      </c>
    </row>
    <row r="43" spans="1:7" x14ac:dyDescent="0.25">
      <c r="A43" s="53">
        <v>1</v>
      </c>
      <c r="B43" s="53" t="s">
        <v>7</v>
      </c>
      <c r="C43" s="54" t="s">
        <v>379</v>
      </c>
      <c r="D43" s="62"/>
      <c r="E43" s="62"/>
      <c r="F43" s="55">
        <f t="shared" si="2"/>
        <v>0</v>
      </c>
      <c r="G43" s="55">
        <f t="shared" si="3"/>
        <v>0</v>
      </c>
    </row>
    <row r="44" spans="1:7" x14ac:dyDescent="0.25">
      <c r="A44" s="53">
        <v>1</v>
      </c>
      <c r="B44" s="53" t="s">
        <v>357</v>
      </c>
      <c r="C44" s="54" t="s">
        <v>378</v>
      </c>
      <c r="D44" s="62"/>
      <c r="E44" s="62"/>
      <c r="F44" s="55">
        <f t="shared" si="2"/>
        <v>0</v>
      </c>
      <c r="G44" s="55">
        <f t="shared" si="3"/>
        <v>0</v>
      </c>
    </row>
    <row r="45" spans="1:7" x14ac:dyDescent="0.25">
      <c r="A45" s="53">
        <v>50</v>
      </c>
      <c r="B45" s="53" t="s">
        <v>15</v>
      </c>
      <c r="C45" s="54" t="s">
        <v>377</v>
      </c>
      <c r="D45" s="62"/>
      <c r="E45" s="62"/>
      <c r="F45" s="55">
        <f t="shared" si="2"/>
        <v>0</v>
      </c>
      <c r="G45" s="55">
        <f t="shared" si="3"/>
        <v>0</v>
      </c>
    </row>
    <row r="46" spans="1:7" x14ac:dyDescent="0.25">
      <c r="A46" s="53">
        <v>90</v>
      </c>
      <c r="B46" s="53" t="s">
        <v>15</v>
      </c>
      <c r="C46" s="54" t="s">
        <v>376</v>
      </c>
      <c r="D46" s="62"/>
      <c r="E46" s="62"/>
      <c r="F46" s="55">
        <f t="shared" si="2"/>
        <v>0</v>
      </c>
      <c r="G46" s="55">
        <f t="shared" si="3"/>
        <v>0</v>
      </c>
    </row>
    <row r="47" spans="1:7" x14ac:dyDescent="0.25">
      <c r="A47" s="53">
        <v>20</v>
      </c>
      <c r="B47" s="53" t="s">
        <v>15</v>
      </c>
      <c r="C47" s="54" t="s">
        <v>375</v>
      </c>
      <c r="D47" s="62"/>
      <c r="E47" s="62"/>
      <c r="F47" s="55">
        <f t="shared" si="2"/>
        <v>0</v>
      </c>
      <c r="G47" s="55">
        <f t="shared" si="3"/>
        <v>0</v>
      </c>
    </row>
    <row r="48" spans="1:7" x14ac:dyDescent="0.25">
      <c r="A48" s="53">
        <v>910</v>
      </c>
      <c r="B48" s="53" t="s">
        <v>15</v>
      </c>
      <c r="C48" s="54" t="s">
        <v>374</v>
      </c>
      <c r="D48" s="62"/>
      <c r="E48" s="62"/>
      <c r="F48" s="55">
        <f t="shared" si="2"/>
        <v>0</v>
      </c>
      <c r="G48" s="55">
        <f t="shared" si="3"/>
        <v>0</v>
      </c>
    </row>
    <row r="49" spans="1:7" x14ac:dyDescent="0.25">
      <c r="A49" s="53">
        <v>4</v>
      </c>
      <c r="B49" s="53" t="s">
        <v>7</v>
      </c>
      <c r="C49" s="54" t="s">
        <v>373</v>
      </c>
      <c r="D49" s="62"/>
      <c r="E49" s="62"/>
      <c r="F49" s="55">
        <f t="shared" si="2"/>
        <v>0</v>
      </c>
      <c r="G49" s="55">
        <f t="shared" si="3"/>
        <v>0</v>
      </c>
    </row>
    <row r="50" spans="1:7" x14ac:dyDescent="0.25">
      <c r="A50" s="53">
        <v>4</v>
      </c>
      <c r="B50" s="53" t="s">
        <v>7</v>
      </c>
      <c r="C50" s="54" t="s">
        <v>372</v>
      </c>
      <c r="D50" s="62"/>
      <c r="E50" s="62"/>
      <c r="F50" s="55">
        <f t="shared" si="2"/>
        <v>0</v>
      </c>
      <c r="G50" s="55">
        <f t="shared" si="3"/>
        <v>0</v>
      </c>
    </row>
    <row r="51" spans="1:7" x14ac:dyDescent="0.25">
      <c r="A51" s="53">
        <v>4</v>
      </c>
      <c r="B51" s="53" t="s">
        <v>7</v>
      </c>
      <c r="C51" s="54" t="s">
        <v>371</v>
      </c>
      <c r="D51" s="62"/>
      <c r="E51" s="62"/>
      <c r="F51" s="55">
        <f t="shared" si="2"/>
        <v>0</v>
      </c>
      <c r="G51" s="55">
        <f t="shared" si="3"/>
        <v>0</v>
      </c>
    </row>
    <row r="52" spans="1:7" x14ac:dyDescent="0.25">
      <c r="A52" s="53">
        <v>3</v>
      </c>
      <c r="B52" s="53" t="s">
        <v>7</v>
      </c>
      <c r="C52" s="54" t="s">
        <v>370</v>
      </c>
      <c r="D52" s="62"/>
      <c r="E52" s="62"/>
      <c r="F52" s="55">
        <f t="shared" si="2"/>
        <v>0</v>
      </c>
      <c r="G52" s="55">
        <f t="shared" si="3"/>
        <v>0</v>
      </c>
    </row>
    <row r="53" spans="1:7" x14ac:dyDescent="0.25">
      <c r="A53" s="53">
        <v>20</v>
      </c>
      <c r="B53" s="53" t="s">
        <v>7</v>
      </c>
      <c r="C53" s="54" t="s">
        <v>369</v>
      </c>
      <c r="D53" s="62"/>
      <c r="E53" s="62"/>
      <c r="F53" s="55">
        <f t="shared" si="2"/>
        <v>0</v>
      </c>
      <c r="G53" s="55">
        <f t="shared" si="3"/>
        <v>0</v>
      </c>
    </row>
    <row r="54" spans="1:7" x14ac:dyDescent="0.25">
      <c r="A54" s="53">
        <v>3</v>
      </c>
      <c r="B54" s="53" t="s">
        <v>7</v>
      </c>
      <c r="C54" s="54" t="s">
        <v>368</v>
      </c>
      <c r="D54" s="62"/>
      <c r="E54" s="62"/>
      <c r="F54" s="55">
        <f t="shared" si="2"/>
        <v>0</v>
      </c>
      <c r="G54" s="55">
        <f t="shared" si="3"/>
        <v>0</v>
      </c>
    </row>
    <row r="55" spans="1:7" x14ac:dyDescent="0.25">
      <c r="A55" s="53">
        <v>1</v>
      </c>
      <c r="B55" s="53" t="s">
        <v>7</v>
      </c>
      <c r="C55" s="54" t="s">
        <v>367</v>
      </c>
      <c r="D55" s="62"/>
      <c r="E55" s="62"/>
      <c r="F55" s="55">
        <f t="shared" si="2"/>
        <v>0</v>
      </c>
      <c r="G55" s="55">
        <f t="shared" si="3"/>
        <v>0</v>
      </c>
    </row>
    <row r="56" spans="1:7" x14ac:dyDescent="0.25">
      <c r="A56" s="53">
        <v>2</v>
      </c>
      <c r="B56" s="53" t="s">
        <v>7</v>
      </c>
      <c r="C56" s="54" t="s">
        <v>366</v>
      </c>
      <c r="D56" s="62"/>
      <c r="E56" s="62"/>
      <c r="F56" s="55">
        <f t="shared" si="2"/>
        <v>0</v>
      </c>
      <c r="G56" s="55">
        <f t="shared" si="3"/>
        <v>0</v>
      </c>
    </row>
    <row r="57" spans="1:7" x14ac:dyDescent="0.25">
      <c r="A57" s="53">
        <v>1</v>
      </c>
      <c r="B57" s="53" t="s">
        <v>7</v>
      </c>
      <c r="C57" s="56" t="s">
        <v>424</v>
      </c>
      <c r="D57" s="62"/>
      <c r="E57" s="62"/>
      <c r="F57" s="55">
        <f t="shared" si="2"/>
        <v>0</v>
      </c>
      <c r="G57" s="55">
        <f t="shared" si="3"/>
        <v>0</v>
      </c>
    </row>
    <row r="58" spans="1:7" x14ac:dyDescent="0.25">
      <c r="A58" s="53">
        <v>1</v>
      </c>
      <c r="B58" s="53" t="s">
        <v>7</v>
      </c>
      <c r="C58" s="56" t="s">
        <v>415</v>
      </c>
      <c r="D58" s="62"/>
      <c r="E58" s="62"/>
      <c r="F58" s="55">
        <f t="shared" si="2"/>
        <v>0</v>
      </c>
      <c r="G58" s="55">
        <f t="shared" si="3"/>
        <v>0</v>
      </c>
    </row>
    <row r="59" spans="1:7" x14ac:dyDescent="0.25">
      <c r="A59" s="53">
        <v>2</v>
      </c>
      <c r="B59" s="53" t="s">
        <v>7</v>
      </c>
      <c r="C59" s="54" t="s">
        <v>450</v>
      </c>
      <c r="D59" s="62"/>
      <c r="E59" s="62"/>
      <c r="F59" s="55">
        <f t="shared" si="2"/>
        <v>0</v>
      </c>
      <c r="G59" s="55">
        <f t="shared" si="3"/>
        <v>0</v>
      </c>
    </row>
    <row r="60" spans="1:7" x14ac:dyDescent="0.25">
      <c r="A60" s="53">
        <v>40</v>
      </c>
      <c r="B60" s="53" t="s">
        <v>7</v>
      </c>
      <c r="C60" s="54" t="s">
        <v>365</v>
      </c>
      <c r="D60" s="62"/>
      <c r="E60" s="62"/>
      <c r="F60" s="55">
        <f t="shared" si="2"/>
        <v>0</v>
      </c>
      <c r="G60" s="55">
        <f t="shared" si="3"/>
        <v>0</v>
      </c>
    </row>
    <row r="61" spans="1:7" x14ac:dyDescent="0.25">
      <c r="A61" s="53">
        <v>10</v>
      </c>
      <c r="B61" s="53" t="s">
        <v>7</v>
      </c>
      <c r="C61" s="54" t="s">
        <v>364</v>
      </c>
      <c r="D61" s="62"/>
      <c r="E61" s="62"/>
      <c r="F61" s="55">
        <f t="shared" si="2"/>
        <v>0</v>
      </c>
      <c r="G61" s="55">
        <f t="shared" si="3"/>
        <v>0</v>
      </c>
    </row>
    <row r="62" spans="1:7" x14ac:dyDescent="0.25">
      <c r="A62" s="53">
        <v>20</v>
      </c>
      <c r="B62" s="53" t="s">
        <v>7</v>
      </c>
      <c r="C62" s="54" t="s">
        <v>363</v>
      </c>
      <c r="D62" s="62"/>
      <c r="E62" s="62"/>
      <c r="F62" s="55">
        <f t="shared" si="2"/>
        <v>0</v>
      </c>
      <c r="G62" s="55">
        <f t="shared" si="3"/>
        <v>0</v>
      </c>
    </row>
    <row r="63" spans="1:7" x14ac:dyDescent="0.25">
      <c r="A63" s="53">
        <v>20</v>
      </c>
      <c r="B63" s="53" t="s">
        <v>7</v>
      </c>
      <c r="C63" s="54" t="s">
        <v>362</v>
      </c>
      <c r="D63" s="62"/>
      <c r="E63" s="62"/>
      <c r="F63" s="55">
        <f t="shared" si="2"/>
        <v>0</v>
      </c>
      <c r="G63" s="55">
        <f t="shared" si="3"/>
        <v>0</v>
      </c>
    </row>
    <row r="64" spans="1:7" x14ac:dyDescent="0.25">
      <c r="A64" s="53">
        <v>40</v>
      </c>
      <c r="B64" s="53" t="s">
        <v>7</v>
      </c>
      <c r="C64" s="54" t="s">
        <v>361</v>
      </c>
      <c r="D64" s="62"/>
      <c r="E64" s="62"/>
      <c r="F64" s="55">
        <f t="shared" si="2"/>
        <v>0</v>
      </c>
      <c r="G64" s="55">
        <f t="shared" si="3"/>
        <v>0</v>
      </c>
    </row>
    <row r="65" spans="1:7" x14ac:dyDescent="0.25">
      <c r="A65" s="53">
        <v>1</v>
      </c>
      <c r="B65" s="53" t="s">
        <v>7</v>
      </c>
      <c r="C65" s="54" t="s">
        <v>360</v>
      </c>
      <c r="D65" s="62"/>
      <c r="E65" s="62"/>
      <c r="F65" s="55">
        <f t="shared" si="2"/>
        <v>0</v>
      </c>
      <c r="G65" s="55">
        <f t="shared" si="3"/>
        <v>0</v>
      </c>
    </row>
    <row r="66" spans="1:7" x14ac:dyDescent="0.25">
      <c r="A66" s="53">
        <v>1</v>
      </c>
      <c r="B66" s="53" t="s">
        <v>7</v>
      </c>
      <c r="C66" s="54" t="s">
        <v>359</v>
      </c>
      <c r="D66" s="62"/>
      <c r="E66" s="62"/>
      <c r="F66" s="55">
        <f t="shared" si="2"/>
        <v>0</v>
      </c>
      <c r="G66" s="55">
        <f t="shared" si="3"/>
        <v>0</v>
      </c>
    </row>
    <row r="67" spans="1:7" x14ac:dyDescent="0.25">
      <c r="A67" s="53">
        <v>1</v>
      </c>
      <c r="B67" s="53" t="s">
        <v>7</v>
      </c>
      <c r="C67" s="54" t="s">
        <v>358</v>
      </c>
      <c r="D67" s="62"/>
      <c r="E67" s="62"/>
      <c r="F67" s="55">
        <f t="shared" si="2"/>
        <v>0</v>
      </c>
      <c r="G67" s="55">
        <f t="shared" si="3"/>
        <v>0</v>
      </c>
    </row>
    <row r="68" spans="1:7" x14ac:dyDescent="0.25">
      <c r="A68" s="53">
        <v>1</v>
      </c>
      <c r="B68" s="53" t="s">
        <v>357</v>
      </c>
      <c r="C68" s="54" t="s">
        <v>356</v>
      </c>
      <c r="D68" s="62"/>
      <c r="E68" s="62"/>
      <c r="F68" s="55">
        <f t="shared" si="2"/>
        <v>0</v>
      </c>
      <c r="G68" s="55">
        <f t="shared" si="3"/>
        <v>0</v>
      </c>
    </row>
    <row r="70" spans="1:7" x14ac:dyDescent="0.25">
      <c r="E70" s="43" t="s">
        <v>403</v>
      </c>
      <c r="F70" s="40">
        <f>SUM(F37:F69)</f>
        <v>0</v>
      </c>
      <c r="G70" s="40">
        <f>SUM(G37:G69)</f>
        <v>0</v>
      </c>
    </row>
    <row r="71" spans="1:7" ht="15.75" x14ac:dyDescent="0.25">
      <c r="E71" s="41"/>
      <c r="F71" s="42" t="s">
        <v>397</v>
      </c>
      <c r="G71" s="41">
        <f>F70+G70</f>
        <v>0</v>
      </c>
    </row>
  </sheetData>
  <sheetProtection algorithmName="SHA-512" hashValue="Q/JOnJQOCXgl2B035/EQBVIc/Fq7zzMc5hA6RsvBwPphvIvXrrsGq4ppCLE/aYT4V28CetyxJqfJqeoM0mximA==" saltValue="wf037tzCnukTz/69y6KdNA==" spinCount="100000" sheet="1" objects="1" scenarios="1"/>
  <pageMargins left="0.7" right="0.7" top="0.78740157499999996" bottom="0.78740157499999996" header="0.3" footer="0.3"/>
  <pageSetup paperSize="9" scale="4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6EF04-E1E1-420B-BBD0-A76EFC2DB3B1}">
  <sheetPr>
    <pageSetUpPr fitToPage="1"/>
  </sheetPr>
  <dimension ref="A1:K859"/>
  <sheetViews>
    <sheetView tabSelected="1" topLeftCell="A331" zoomScale="115" zoomScaleNormal="115" workbookViewId="0">
      <selection activeCell="A341" sqref="A341"/>
    </sheetView>
  </sheetViews>
  <sheetFormatPr defaultRowHeight="15" x14ac:dyDescent="0.25"/>
  <cols>
    <col min="1" max="1" width="34.140625" customWidth="1"/>
    <col min="2" max="2" width="13.5703125" style="8" customWidth="1"/>
    <col min="3" max="3" width="13.5703125" customWidth="1"/>
    <col min="4" max="4" width="20.28515625" customWidth="1"/>
    <col min="5" max="6" width="18.42578125" customWidth="1"/>
  </cols>
  <sheetData>
    <row r="1" spans="1:10" s="8" customFormat="1" ht="15.75" x14ac:dyDescent="0.25">
      <c r="A1" s="29" t="s">
        <v>21</v>
      </c>
      <c r="B1" s="27"/>
      <c r="C1" s="28"/>
      <c r="D1" s="28"/>
      <c r="E1" s="28"/>
      <c r="F1" s="28"/>
      <c r="G1" s="27"/>
      <c r="H1" s="27"/>
      <c r="I1" s="27"/>
      <c r="J1" s="27"/>
    </row>
    <row r="2" spans="1:10" s="8" customFormat="1" ht="15.75" x14ac:dyDescent="0.25">
      <c r="A2" s="13" t="s">
        <v>56</v>
      </c>
      <c r="C2"/>
      <c r="D2"/>
      <c r="E2"/>
      <c r="F2"/>
    </row>
    <row r="3" spans="1:10" s="8" customFormat="1" ht="15.75" x14ac:dyDescent="0.25">
      <c r="A3" s="14" t="s">
        <v>57</v>
      </c>
      <c r="C3"/>
      <c r="D3"/>
      <c r="E3"/>
      <c r="F3"/>
    </row>
    <row r="4" spans="1:10" x14ac:dyDescent="0.25">
      <c r="A4" s="30"/>
      <c r="B4" s="31"/>
      <c r="C4" s="30"/>
      <c r="D4" s="30"/>
      <c r="E4" s="30"/>
      <c r="F4" s="30"/>
      <c r="G4" s="30"/>
      <c r="H4" s="30"/>
      <c r="I4" s="30"/>
      <c r="J4" s="30"/>
    </row>
    <row r="5" spans="1:10" s="8" customFormat="1" ht="15.75" x14ac:dyDescent="0.25">
      <c r="A5" s="32"/>
      <c r="B5" s="31"/>
      <c r="C5" s="30"/>
      <c r="D5" s="30"/>
      <c r="E5" s="30"/>
      <c r="F5" s="30"/>
      <c r="G5" s="31"/>
      <c r="H5" s="31"/>
      <c r="I5" s="31"/>
      <c r="J5" s="31"/>
    </row>
    <row r="6" spans="1:10" s="8" customFormat="1" ht="15.75" x14ac:dyDescent="0.25">
      <c r="A6" s="32"/>
      <c r="B6" s="31"/>
      <c r="C6" s="30"/>
      <c r="D6" s="30"/>
      <c r="E6" s="30"/>
      <c r="F6" s="30"/>
      <c r="G6" s="31"/>
      <c r="H6" s="31"/>
      <c r="I6" s="31"/>
      <c r="J6" s="31"/>
    </row>
    <row r="7" spans="1:10" s="8" customFormat="1" ht="15.75" x14ac:dyDescent="0.25">
      <c r="A7" s="32"/>
      <c r="B7" s="31"/>
      <c r="C7" s="30"/>
      <c r="D7" s="30"/>
      <c r="E7" s="30"/>
      <c r="F7" s="30"/>
      <c r="G7" s="31"/>
      <c r="H7" s="31"/>
      <c r="I7" s="31"/>
      <c r="J7" s="31"/>
    </row>
    <row r="8" spans="1:10" s="8" customFormat="1" ht="15.75" x14ac:dyDescent="0.25">
      <c r="A8" s="32"/>
      <c r="B8" s="31"/>
      <c r="C8" s="30"/>
      <c r="D8" s="30"/>
      <c r="E8" s="30"/>
      <c r="F8" s="30"/>
      <c r="G8" s="31"/>
      <c r="H8" s="31"/>
      <c r="I8" s="31"/>
      <c r="J8" s="31"/>
    </row>
    <row r="9" spans="1:10" s="8" customFormat="1" ht="15.75" x14ac:dyDescent="0.25">
      <c r="A9" s="32"/>
      <c r="B9" s="31"/>
      <c r="C9" s="30"/>
      <c r="D9" s="30"/>
      <c r="E9" s="30"/>
      <c r="F9" s="30"/>
      <c r="G9" s="31"/>
      <c r="H9" s="31"/>
      <c r="I9" s="31"/>
      <c r="J9" s="31"/>
    </row>
    <row r="10" spans="1:10" s="8" customFormat="1" ht="15.75" x14ac:dyDescent="0.25">
      <c r="A10" s="32"/>
      <c r="B10" s="31"/>
      <c r="C10" s="30"/>
      <c r="D10" s="30"/>
      <c r="E10" s="30"/>
      <c r="F10" s="30"/>
      <c r="G10" s="31"/>
      <c r="H10" s="31"/>
      <c r="I10" s="31"/>
      <c r="J10" s="31"/>
    </row>
    <row r="11" spans="1:10" s="8" customFormat="1" ht="14.45" customHeight="1" x14ac:dyDescent="0.25">
      <c r="A11" s="32"/>
      <c r="B11" s="31"/>
      <c r="C11" s="30"/>
      <c r="D11" s="30"/>
      <c r="E11" s="30"/>
      <c r="F11" s="30"/>
      <c r="G11" s="31"/>
      <c r="H11" s="31"/>
      <c r="I11" s="31"/>
      <c r="J11" s="31"/>
    </row>
    <row r="12" spans="1:10" s="8" customFormat="1" ht="15.75" x14ac:dyDescent="0.25">
      <c r="A12" s="32"/>
      <c r="B12" s="31"/>
      <c r="C12" s="30"/>
      <c r="D12" s="30"/>
      <c r="E12" s="30"/>
      <c r="F12" s="30"/>
      <c r="G12" s="31"/>
      <c r="H12" s="31"/>
      <c r="I12" s="31"/>
      <c r="J12" s="31"/>
    </row>
    <row r="13" spans="1:10" s="8" customFormat="1" ht="15.75" x14ac:dyDescent="0.25">
      <c r="A13" s="32"/>
      <c r="B13" s="31"/>
      <c r="C13" s="30"/>
      <c r="D13" s="30"/>
      <c r="E13" s="30"/>
      <c r="F13" s="30"/>
      <c r="G13" s="31"/>
      <c r="H13" s="31"/>
      <c r="I13" s="31"/>
      <c r="J13" s="31"/>
    </row>
    <row r="14" spans="1:10" s="8" customFormat="1" ht="15.75" x14ac:dyDescent="0.25">
      <c r="A14" s="32"/>
      <c r="B14" s="31"/>
      <c r="C14" s="30"/>
      <c r="D14" s="30"/>
      <c r="E14" s="30"/>
      <c r="F14" s="30"/>
      <c r="G14" s="31"/>
      <c r="H14" s="31"/>
      <c r="I14" s="31"/>
      <c r="J14" s="31"/>
    </row>
    <row r="15" spans="1:10" s="8" customFormat="1" ht="15.75" x14ac:dyDescent="0.25">
      <c r="A15" s="32"/>
      <c r="B15" s="31"/>
      <c r="C15" s="30"/>
      <c r="D15" s="30"/>
      <c r="E15" s="30"/>
      <c r="F15" s="30"/>
      <c r="G15" s="31"/>
      <c r="H15" s="31"/>
      <c r="I15" s="31"/>
      <c r="J15" s="31"/>
    </row>
    <row r="16" spans="1:10" s="8" customFormat="1" ht="15.75" x14ac:dyDescent="0.25">
      <c r="A16" s="33"/>
      <c r="B16" s="31"/>
      <c r="C16" s="30"/>
      <c r="D16" s="30"/>
      <c r="E16" s="30"/>
      <c r="F16" s="30"/>
      <c r="G16" s="31"/>
      <c r="H16" s="31"/>
      <c r="I16" s="31"/>
      <c r="J16" s="31"/>
    </row>
    <row r="17" spans="1:10" s="8" customFormat="1" ht="15.75" x14ac:dyDescent="0.25">
      <c r="A17" s="33"/>
      <c r="B17" s="31"/>
      <c r="C17" s="30"/>
      <c r="D17" s="30"/>
      <c r="E17" s="30"/>
      <c r="F17" s="30"/>
      <c r="G17" s="31"/>
      <c r="H17" s="31"/>
      <c r="I17" s="31"/>
      <c r="J17" s="31"/>
    </row>
    <row r="18" spans="1:10" s="8" customFormat="1" ht="34.5" customHeight="1" x14ac:dyDescent="0.25">
      <c r="A18" s="33"/>
      <c r="B18" s="31"/>
      <c r="C18" s="30"/>
      <c r="D18" s="30"/>
      <c r="E18" s="30"/>
      <c r="F18" s="30"/>
      <c r="G18" s="31"/>
      <c r="H18" s="31"/>
      <c r="I18" s="31"/>
      <c r="J18" s="31"/>
    </row>
    <row r="19" spans="1:10" s="8" customFormat="1" ht="20.100000000000001" customHeight="1" x14ac:dyDescent="0.25">
      <c r="A19" s="13"/>
      <c r="C19"/>
      <c r="D19"/>
      <c r="E19"/>
      <c r="F19"/>
    </row>
    <row r="20" spans="1:10" s="8" customFormat="1" ht="20.100000000000001" customHeight="1" x14ac:dyDescent="0.25">
      <c r="A20" s="25" t="s">
        <v>271</v>
      </c>
      <c r="C20"/>
      <c r="D20"/>
      <c r="E20"/>
      <c r="F20"/>
    </row>
    <row r="21" spans="1:10" s="8" customFormat="1" ht="20.100000000000001" customHeight="1" x14ac:dyDescent="0.25">
      <c r="A21" s="25" t="s">
        <v>272</v>
      </c>
      <c r="C21"/>
      <c r="D21"/>
      <c r="E21"/>
      <c r="F21"/>
    </row>
    <row r="22" spans="1:10" s="8" customFormat="1" ht="20.100000000000001" customHeight="1" x14ac:dyDescent="0.25">
      <c r="A22" s="25"/>
      <c r="C22"/>
      <c r="D22"/>
      <c r="E22"/>
      <c r="F22"/>
    </row>
    <row r="23" spans="1:10" s="8" customFormat="1" ht="20.100000000000001" customHeight="1" x14ac:dyDescent="0.25">
      <c r="A23" s="25" t="s">
        <v>46</v>
      </c>
      <c r="C23"/>
      <c r="D23"/>
      <c r="E23"/>
      <c r="F23"/>
    </row>
    <row r="24" spans="1:10" s="8" customFormat="1" ht="20.100000000000001" customHeight="1" x14ac:dyDescent="0.25">
      <c r="A24" s="13"/>
      <c r="C24"/>
      <c r="D24"/>
      <c r="E24"/>
      <c r="F24"/>
    </row>
    <row r="25" spans="1:10" s="8" customFormat="1" ht="15.75" x14ac:dyDescent="0.25">
      <c r="A25" s="26" t="s">
        <v>22</v>
      </c>
      <c r="B25" s="27"/>
      <c r="C25" s="28"/>
      <c r="D25" s="28"/>
      <c r="E25" s="28"/>
      <c r="F25" s="28"/>
      <c r="G25" s="27"/>
      <c r="H25" s="27"/>
      <c r="I25" s="27"/>
      <c r="J25" s="27"/>
    </row>
    <row r="26" spans="1:10" s="8" customFormat="1" ht="15.75" x14ac:dyDescent="0.25">
      <c r="A26" s="14" t="s">
        <v>23</v>
      </c>
      <c r="C26"/>
      <c r="D26"/>
      <c r="E26"/>
      <c r="F26"/>
    </row>
    <row r="27" spans="1:10" s="8" customFormat="1" ht="15.75" x14ac:dyDescent="0.25">
      <c r="A27" s="15" t="s">
        <v>113</v>
      </c>
      <c r="C27"/>
      <c r="D27"/>
      <c r="E27"/>
      <c r="F27"/>
    </row>
    <row r="28" spans="1:10" s="8" customFormat="1" ht="15.75" x14ac:dyDescent="0.25">
      <c r="A28" s="15" t="s">
        <v>114</v>
      </c>
      <c r="C28"/>
      <c r="D28"/>
      <c r="E28"/>
      <c r="F28"/>
    </row>
    <row r="29" spans="1:10" s="8" customFormat="1" ht="15.75" x14ac:dyDescent="0.25">
      <c r="A29" s="15" t="s">
        <v>115</v>
      </c>
      <c r="C29"/>
      <c r="D29"/>
      <c r="E29"/>
      <c r="F29"/>
    </row>
    <row r="30" spans="1:10" s="8" customFormat="1" ht="15.75" x14ac:dyDescent="0.25">
      <c r="A30" s="15" t="s">
        <v>116</v>
      </c>
      <c r="C30"/>
      <c r="D30"/>
      <c r="E30"/>
      <c r="F30"/>
    </row>
    <row r="31" spans="1:10" s="8" customFormat="1" ht="15.75" x14ac:dyDescent="0.25">
      <c r="A31" s="15" t="s">
        <v>117</v>
      </c>
      <c r="C31"/>
      <c r="D31"/>
      <c r="E31"/>
      <c r="F31"/>
    </row>
    <row r="32" spans="1:10" s="8" customFormat="1" ht="15.75" x14ac:dyDescent="0.25">
      <c r="A32" s="15" t="s">
        <v>118</v>
      </c>
      <c r="C32"/>
      <c r="D32"/>
      <c r="E32"/>
      <c r="F32"/>
    </row>
    <row r="33" spans="1:6" s="8" customFormat="1" ht="15.75" x14ac:dyDescent="0.25">
      <c r="A33" s="15" t="s">
        <v>167</v>
      </c>
      <c r="C33"/>
      <c r="D33"/>
      <c r="E33"/>
      <c r="F33"/>
    </row>
    <row r="34" spans="1:6" s="8" customFormat="1" ht="15.75" x14ac:dyDescent="0.25">
      <c r="A34" s="15" t="s">
        <v>119</v>
      </c>
      <c r="C34"/>
      <c r="D34"/>
      <c r="E34"/>
      <c r="F34"/>
    </row>
    <row r="35" spans="1:6" s="8" customFormat="1" ht="15.75" x14ac:dyDescent="0.25">
      <c r="A35" s="15" t="s">
        <v>120</v>
      </c>
      <c r="C35"/>
      <c r="D35"/>
      <c r="E35"/>
      <c r="F35"/>
    </row>
    <row r="36" spans="1:6" s="8" customFormat="1" ht="15.75" x14ac:dyDescent="0.25">
      <c r="A36" s="15" t="s">
        <v>121</v>
      </c>
      <c r="C36"/>
      <c r="D36"/>
      <c r="E36"/>
      <c r="F36"/>
    </row>
    <row r="37" spans="1:6" s="8" customFormat="1" ht="15.75" x14ac:dyDescent="0.25">
      <c r="A37" s="15" t="s">
        <v>194</v>
      </c>
      <c r="C37"/>
      <c r="D37"/>
      <c r="E37"/>
      <c r="F37"/>
    </row>
    <row r="38" spans="1:6" s="8" customFormat="1" ht="15.75" x14ac:dyDescent="0.25">
      <c r="A38" s="15" t="s">
        <v>168</v>
      </c>
      <c r="C38"/>
      <c r="D38"/>
      <c r="E38"/>
      <c r="F38"/>
    </row>
    <row r="39" spans="1:6" s="8" customFormat="1" ht="15.75" x14ac:dyDescent="0.25">
      <c r="A39" s="15" t="s">
        <v>169</v>
      </c>
      <c r="C39"/>
      <c r="D39"/>
      <c r="E39"/>
      <c r="F39"/>
    </row>
    <row r="40" spans="1:6" s="8" customFormat="1" ht="15.75" x14ac:dyDescent="0.25">
      <c r="A40" s="15" t="s">
        <v>170</v>
      </c>
      <c r="C40"/>
      <c r="D40"/>
      <c r="E40"/>
      <c r="F40"/>
    </row>
    <row r="41" spans="1:6" s="8" customFormat="1" ht="15.75" x14ac:dyDescent="0.25">
      <c r="A41" s="15" t="s">
        <v>122</v>
      </c>
      <c r="C41"/>
      <c r="D41"/>
      <c r="E41"/>
      <c r="F41"/>
    </row>
    <row r="42" spans="1:6" s="8" customFormat="1" ht="15.75" x14ac:dyDescent="0.25">
      <c r="A42" s="15" t="s">
        <v>123</v>
      </c>
      <c r="C42"/>
      <c r="D42"/>
      <c r="E42"/>
      <c r="F42"/>
    </row>
    <row r="43" spans="1:6" s="8" customFormat="1" ht="15.75" x14ac:dyDescent="0.25">
      <c r="A43" s="15" t="s">
        <v>124</v>
      </c>
      <c r="C43"/>
      <c r="D43"/>
      <c r="E43"/>
      <c r="F43"/>
    </row>
    <row r="44" spans="1:6" s="8" customFormat="1" ht="15.75" x14ac:dyDescent="0.25">
      <c r="A44" s="15" t="s">
        <v>125</v>
      </c>
      <c r="C44"/>
      <c r="D44"/>
      <c r="E44"/>
      <c r="F44"/>
    </row>
    <row r="45" spans="1:6" s="8" customFormat="1" x14ac:dyDescent="0.25">
      <c r="A45" s="22" t="s">
        <v>126</v>
      </c>
      <c r="C45"/>
      <c r="D45"/>
      <c r="E45"/>
      <c r="F45"/>
    </row>
    <row r="46" spans="1:6" s="8" customFormat="1" ht="15.75" x14ac:dyDescent="0.25">
      <c r="A46" s="15" t="s">
        <v>127</v>
      </c>
      <c r="C46"/>
      <c r="D46"/>
      <c r="E46"/>
      <c r="F46"/>
    </row>
    <row r="47" spans="1:6" s="8" customFormat="1" ht="15.75" x14ac:dyDescent="0.25">
      <c r="A47" s="15" t="s">
        <v>128</v>
      </c>
      <c r="C47"/>
      <c r="D47"/>
      <c r="E47"/>
      <c r="F47"/>
    </row>
    <row r="48" spans="1:6" s="8" customFormat="1" ht="15.75" x14ac:dyDescent="0.25">
      <c r="A48" s="15" t="s">
        <v>171</v>
      </c>
      <c r="C48"/>
      <c r="D48"/>
      <c r="E48"/>
      <c r="F48"/>
    </row>
    <row r="49" spans="1:6" s="8" customFormat="1" ht="15.75" x14ac:dyDescent="0.25">
      <c r="A49" s="15" t="s">
        <v>172</v>
      </c>
      <c r="C49"/>
      <c r="D49"/>
      <c r="E49"/>
      <c r="F49"/>
    </row>
    <row r="50" spans="1:6" s="8" customFormat="1" ht="15.75" x14ac:dyDescent="0.25">
      <c r="A50" s="15" t="s">
        <v>129</v>
      </c>
      <c r="C50"/>
      <c r="D50"/>
      <c r="E50"/>
      <c r="F50"/>
    </row>
    <row r="51" spans="1:6" s="8" customFormat="1" ht="15.75" x14ac:dyDescent="0.25">
      <c r="A51" s="15" t="s">
        <v>130</v>
      </c>
      <c r="C51"/>
      <c r="D51"/>
      <c r="E51"/>
      <c r="F51"/>
    </row>
    <row r="52" spans="1:6" s="8" customFormat="1" ht="15.75" x14ac:dyDescent="0.25">
      <c r="A52" s="15" t="s">
        <v>173</v>
      </c>
      <c r="C52"/>
      <c r="D52"/>
      <c r="E52"/>
      <c r="F52"/>
    </row>
    <row r="53" spans="1:6" s="8" customFormat="1" ht="15.75" x14ac:dyDescent="0.25">
      <c r="A53" s="15" t="s">
        <v>174</v>
      </c>
      <c r="C53"/>
      <c r="D53"/>
      <c r="E53"/>
      <c r="F53"/>
    </row>
    <row r="54" spans="1:6" s="8" customFormat="1" ht="15.75" x14ac:dyDescent="0.25">
      <c r="A54" s="15" t="s">
        <v>175</v>
      </c>
      <c r="C54"/>
      <c r="D54"/>
      <c r="E54"/>
      <c r="F54"/>
    </row>
    <row r="55" spans="1:6" s="8" customFormat="1" ht="15.75" x14ac:dyDescent="0.25">
      <c r="A55" s="15" t="s">
        <v>131</v>
      </c>
      <c r="C55"/>
      <c r="D55"/>
      <c r="E55"/>
      <c r="F55"/>
    </row>
    <row r="56" spans="1:6" s="8" customFormat="1" ht="15.75" x14ac:dyDescent="0.25">
      <c r="A56" s="15" t="s">
        <v>132</v>
      </c>
      <c r="C56"/>
      <c r="D56"/>
      <c r="E56"/>
      <c r="F56"/>
    </row>
    <row r="57" spans="1:6" s="8" customFormat="1" ht="15.75" x14ac:dyDescent="0.25">
      <c r="A57" s="15" t="s">
        <v>133</v>
      </c>
      <c r="C57"/>
      <c r="D57"/>
      <c r="E57"/>
      <c r="F57"/>
    </row>
    <row r="58" spans="1:6" s="8" customFormat="1" ht="15.75" x14ac:dyDescent="0.25">
      <c r="A58" s="15" t="s">
        <v>134</v>
      </c>
      <c r="C58"/>
      <c r="D58"/>
      <c r="E58"/>
      <c r="F58"/>
    </row>
    <row r="59" spans="1:6" s="8" customFormat="1" ht="15.75" x14ac:dyDescent="0.25">
      <c r="A59" s="15" t="s">
        <v>135</v>
      </c>
      <c r="C59"/>
      <c r="D59"/>
      <c r="E59"/>
      <c r="F59"/>
    </row>
    <row r="60" spans="1:6" s="8" customFormat="1" ht="15.75" x14ac:dyDescent="0.25">
      <c r="A60" s="15" t="s">
        <v>136</v>
      </c>
      <c r="C60"/>
      <c r="D60"/>
      <c r="E60"/>
      <c r="F60"/>
    </row>
    <row r="61" spans="1:6" s="8" customFormat="1" ht="15.75" x14ac:dyDescent="0.25">
      <c r="A61" s="15" t="s">
        <v>137</v>
      </c>
      <c r="C61"/>
      <c r="D61"/>
      <c r="E61"/>
      <c r="F61"/>
    </row>
    <row r="62" spans="1:6" s="8" customFormat="1" ht="15.75" x14ac:dyDescent="0.25">
      <c r="A62" s="15" t="s">
        <v>138</v>
      </c>
      <c r="C62"/>
      <c r="D62"/>
      <c r="E62"/>
      <c r="F62"/>
    </row>
    <row r="63" spans="1:6" s="8" customFormat="1" ht="15.75" x14ac:dyDescent="0.25">
      <c r="A63" s="15" t="s">
        <v>139</v>
      </c>
      <c r="C63"/>
      <c r="D63"/>
      <c r="E63"/>
      <c r="F63"/>
    </row>
    <row r="64" spans="1:6" s="8" customFormat="1" ht="15.75" x14ac:dyDescent="0.25">
      <c r="A64" s="15" t="s">
        <v>140</v>
      </c>
      <c r="C64"/>
      <c r="D64"/>
      <c r="E64"/>
      <c r="F64"/>
    </row>
    <row r="65" spans="1:6" s="8" customFormat="1" ht="15.75" x14ac:dyDescent="0.25">
      <c r="A65" s="15" t="s">
        <v>141</v>
      </c>
      <c r="C65"/>
      <c r="D65"/>
      <c r="E65"/>
      <c r="F65"/>
    </row>
    <row r="66" spans="1:6" s="8" customFormat="1" ht="15.75" x14ac:dyDescent="0.25">
      <c r="A66" s="15" t="s">
        <v>176</v>
      </c>
      <c r="C66"/>
      <c r="D66"/>
      <c r="E66"/>
      <c r="F66"/>
    </row>
    <row r="67" spans="1:6" s="8" customFormat="1" ht="15.75" x14ac:dyDescent="0.25">
      <c r="A67" s="15" t="s">
        <v>142</v>
      </c>
      <c r="C67"/>
      <c r="D67"/>
      <c r="E67"/>
      <c r="F67"/>
    </row>
    <row r="68" spans="1:6" s="8" customFormat="1" ht="15.75" x14ac:dyDescent="0.25">
      <c r="A68" s="15" t="s">
        <v>143</v>
      </c>
      <c r="C68"/>
      <c r="D68"/>
      <c r="E68"/>
      <c r="F68"/>
    </row>
    <row r="69" spans="1:6" s="8" customFormat="1" ht="15.75" x14ac:dyDescent="0.25">
      <c r="A69" s="15" t="s">
        <v>144</v>
      </c>
      <c r="C69"/>
      <c r="D69"/>
      <c r="E69"/>
      <c r="F69"/>
    </row>
    <row r="70" spans="1:6" s="8" customFormat="1" ht="15.75" x14ac:dyDescent="0.25">
      <c r="A70" s="15" t="s">
        <v>145</v>
      </c>
      <c r="C70"/>
      <c r="D70"/>
      <c r="E70"/>
      <c r="F70"/>
    </row>
    <row r="71" spans="1:6" s="8" customFormat="1" ht="15.75" x14ac:dyDescent="0.25">
      <c r="A71" s="15" t="s">
        <v>146</v>
      </c>
      <c r="C71"/>
      <c r="D71"/>
      <c r="E71"/>
      <c r="F71"/>
    </row>
    <row r="72" spans="1:6" s="8" customFormat="1" ht="15.75" x14ac:dyDescent="0.25">
      <c r="A72" s="15" t="s">
        <v>147</v>
      </c>
      <c r="C72"/>
      <c r="D72"/>
      <c r="E72"/>
      <c r="F72"/>
    </row>
    <row r="73" spans="1:6" s="8" customFormat="1" ht="15.75" x14ac:dyDescent="0.25">
      <c r="A73" s="15" t="s">
        <v>148</v>
      </c>
      <c r="C73"/>
      <c r="D73"/>
      <c r="E73"/>
      <c r="F73"/>
    </row>
    <row r="74" spans="1:6" s="8" customFormat="1" ht="15.75" x14ac:dyDescent="0.25">
      <c r="A74" s="15" t="s">
        <v>149</v>
      </c>
      <c r="C74"/>
      <c r="D74"/>
      <c r="E74"/>
      <c r="F74"/>
    </row>
    <row r="75" spans="1:6" s="8" customFormat="1" ht="15.75" x14ac:dyDescent="0.25">
      <c r="A75" s="15" t="s">
        <v>150</v>
      </c>
      <c r="C75"/>
      <c r="D75"/>
      <c r="E75"/>
      <c r="F75"/>
    </row>
    <row r="76" spans="1:6" s="8" customFormat="1" ht="15.75" x14ac:dyDescent="0.25">
      <c r="A76" s="15" t="s">
        <v>151</v>
      </c>
      <c r="C76"/>
      <c r="D76"/>
      <c r="E76"/>
      <c r="F76"/>
    </row>
    <row r="77" spans="1:6" s="8" customFormat="1" ht="15.75" x14ac:dyDescent="0.25">
      <c r="A77" s="15" t="s">
        <v>152</v>
      </c>
      <c r="C77"/>
      <c r="D77"/>
      <c r="E77"/>
      <c r="F77"/>
    </row>
    <row r="78" spans="1:6" s="8" customFormat="1" ht="15.75" x14ac:dyDescent="0.25">
      <c r="A78" s="15" t="s">
        <v>153</v>
      </c>
      <c r="C78"/>
      <c r="D78"/>
      <c r="E78"/>
      <c r="F78"/>
    </row>
    <row r="79" spans="1:6" s="8" customFormat="1" ht="15.75" x14ac:dyDescent="0.25">
      <c r="A79" s="15" t="s">
        <v>154</v>
      </c>
      <c r="C79"/>
      <c r="D79"/>
      <c r="E79"/>
      <c r="F79"/>
    </row>
    <row r="80" spans="1:6" s="8" customFormat="1" ht="15.75" x14ac:dyDescent="0.25">
      <c r="A80" s="23" t="s">
        <v>155</v>
      </c>
      <c r="C80"/>
      <c r="D80"/>
      <c r="E80"/>
      <c r="F80"/>
    </row>
    <row r="81" spans="1:10" s="8" customFormat="1" ht="15.75" x14ac:dyDescent="0.25">
      <c r="A81" s="23" t="s">
        <v>156</v>
      </c>
      <c r="C81"/>
      <c r="D81"/>
      <c r="E81"/>
      <c r="F81"/>
    </row>
    <row r="82" spans="1:10" s="8" customFormat="1" ht="15.75" x14ac:dyDescent="0.25">
      <c r="A82" s="23" t="s">
        <v>157</v>
      </c>
      <c r="C82"/>
      <c r="D82"/>
      <c r="E82"/>
      <c r="F82"/>
    </row>
    <row r="83" spans="1:10" s="8" customFormat="1" ht="15.75" x14ac:dyDescent="0.25">
      <c r="A83" s="23" t="s">
        <v>158</v>
      </c>
      <c r="C83"/>
      <c r="D83"/>
      <c r="E83"/>
      <c r="F83"/>
    </row>
    <row r="84" spans="1:10" s="8" customFormat="1" ht="15.75" x14ac:dyDescent="0.25">
      <c r="A84" s="23" t="s">
        <v>159</v>
      </c>
      <c r="C84"/>
      <c r="D84"/>
      <c r="E84"/>
      <c r="F84"/>
    </row>
    <row r="85" spans="1:10" s="8" customFormat="1" ht="15.75" x14ac:dyDescent="0.25">
      <c r="A85" s="23" t="s">
        <v>160</v>
      </c>
      <c r="C85"/>
      <c r="D85"/>
      <c r="E85"/>
      <c r="F85"/>
    </row>
    <row r="86" spans="1:10" s="8" customFormat="1" ht="15.75" x14ac:dyDescent="0.25">
      <c r="A86" s="23" t="s">
        <v>161</v>
      </c>
      <c r="C86"/>
      <c r="D86"/>
      <c r="E86"/>
      <c r="F86"/>
    </row>
    <row r="87" spans="1:10" s="8" customFormat="1" ht="15.75" x14ac:dyDescent="0.25">
      <c r="A87" s="23" t="s">
        <v>162</v>
      </c>
      <c r="C87"/>
      <c r="D87"/>
      <c r="E87"/>
      <c r="F87"/>
    </row>
    <row r="88" spans="1:10" s="8" customFormat="1" ht="15.75" x14ac:dyDescent="0.25">
      <c r="A88" s="23" t="s">
        <v>163</v>
      </c>
      <c r="C88"/>
      <c r="D88"/>
      <c r="E88"/>
      <c r="F88"/>
    </row>
    <row r="89" spans="1:10" s="8" customFormat="1" ht="15.75" x14ac:dyDescent="0.25">
      <c r="A89" s="23" t="s">
        <v>164</v>
      </c>
      <c r="C89"/>
      <c r="D89"/>
      <c r="E89"/>
      <c r="F89"/>
    </row>
    <row r="90" spans="1:10" s="8" customFormat="1" ht="15.75" x14ac:dyDescent="0.25">
      <c r="A90" s="23" t="s">
        <v>165</v>
      </c>
      <c r="C90"/>
      <c r="D90"/>
      <c r="E90"/>
      <c r="F90"/>
    </row>
    <row r="91" spans="1:10" s="8" customFormat="1" ht="15.75" x14ac:dyDescent="0.25">
      <c r="A91" s="15" t="s">
        <v>166</v>
      </c>
      <c r="C91"/>
      <c r="D91"/>
      <c r="E91"/>
      <c r="F91"/>
    </row>
    <row r="92" spans="1:10" s="8" customFormat="1" ht="15.75" x14ac:dyDescent="0.25">
      <c r="A92" s="15" t="s">
        <v>177</v>
      </c>
      <c r="C92"/>
      <c r="D92"/>
      <c r="E92"/>
      <c r="F92"/>
    </row>
    <row r="93" spans="1:10" s="8" customFormat="1" ht="15.75" x14ac:dyDescent="0.25">
      <c r="A93" s="15" t="s">
        <v>300</v>
      </c>
      <c r="C93"/>
      <c r="D93"/>
      <c r="E93"/>
      <c r="F93"/>
    </row>
    <row r="94" spans="1:10" s="8" customFormat="1" ht="15.75" x14ac:dyDescent="0.25">
      <c r="A94" s="15"/>
      <c r="C94"/>
      <c r="D94"/>
      <c r="E94"/>
      <c r="F94"/>
    </row>
    <row r="95" spans="1:10" s="8" customFormat="1" ht="15.75" x14ac:dyDescent="0.25">
      <c r="A95" s="26" t="s">
        <v>27</v>
      </c>
      <c r="B95" s="27"/>
      <c r="C95" s="28"/>
      <c r="D95" s="28"/>
      <c r="E95" s="28"/>
      <c r="F95" s="28"/>
      <c r="G95" s="27"/>
      <c r="H95" s="27"/>
      <c r="I95" s="27"/>
      <c r="J95" s="27"/>
    </row>
    <row r="96" spans="1:10" s="8" customFormat="1" ht="15.75" x14ac:dyDescent="0.25">
      <c r="A96" s="14" t="s">
        <v>58</v>
      </c>
      <c r="C96"/>
      <c r="D96"/>
      <c r="E96"/>
      <c r="F96"/>
    </row>
    <row r="97" spans="1:6" s="8" customFormat="1" ht="15.75" x14ac:dyDescent="0.25">
      <c r="A97" s="14" t="s">
        <v>273</v>
      </c>
      <c r="C97"/>
      <c r="D97"/>
      <c r="E97"/>
      <c r="F97"/>
    </row>
    <row r="98" spans="1:6" s="8" customFormat="1" ht="15.75" x14ac:dyDescent="0.25">
      <c r="A98" s="17" t="s">
        <v>28</v>
      </c>
      <c r="C98"/>
      <c r="D98"/>
      <c r="E98"/>
      <c r="F98"/>
    </row>
    <row r="99" spans="1:6" s="8" customFormat="1" ht="15.75" x14ac:dyDescent="0.25">
      <c r="A99" s="15" t="s">
        <v>199</v>
      </c>
      <c r="C99"/>
      <c r="D99"/>
      <c r="E99"/>
      <c r="F99"/>
    </row>
    <row r="100" spans="1:6" s="8" customFormat="1" ht="14.45" customHeight="1" x14ac:dyDescent="0.25">
      <c r="A100" s="15" t="s">
        <v>288</v>
      </c>
      <c r="C100"/>
      <c r="D100"/>
      <c r="E100"/>
      <c r="F100"/>
    </row>
    <row r="101" spans="1:6" s="8" customFormat="1" ht="15.75" x14ac:dyDescent="0.25">
      <c r="A101" s="15" t="s">
        <v>292</v>
      </c>
      <c r="C101"/>
      <c r="D101"/>
      <c r="E101"/>
      <c r="F101"/>
    </row>
    <row r="102" spans="1:6" s="8" customFormat="1" ht="15.75" x14ac:dyDescent="0.25">
      <c r="A102" s="15" t="s">
        <v>291</v>
      </c>
      <c r="C102"/>
      <c r="D102"/>
      <c r="E102"/>
      <c r="F102"/>
    </row>
    <row r="103" spans="1:6" s="8" customFormat="1" ht="15.75" x14ac:dyDescent="0.25">
      <c r="A103" s="15" t="s">
        <v>289</v>
      </c>
      <c r="C103"/>
      <c r="D103"/>
      <c r="E103"/>
      <c r="F103"/>
    </row>
    <row r="104" spans="1:6" s="8" customFormat="1" ht="15.75" x14ac:dyDescent="0.25">
      <c r="A104" s="15" t="s">
        <v>290</v>
      </c>
      <c r="C104"/>
      <c r="D104"/>
      <c r="E104"/>
      <c r="F104"/>
    </row>
    <row r="105" spans="1:6" s="8" customFormat="1" ht="15.75" x14ac:dyDescent="0.25">
      <c r="A105" s="15" t="s">
        <v>294</v>
      </c>
      <c r="C105"/>
      <c r="D105"/>
      <c r="E105"/>
      <c r="F105"/>
    </row>
    <row r="106" spans="1:6" s="8" customFormat="1" ht="15.75" x14ac:dyDescent="0.25">
      <c r="A106" s="15" t="s">
        <v>301</v>
      </c>
      <c r="C106"/>
      <c r="D106"/>
      <c r="E106"/>
      <c r="F106"/>
    </row>
    <row r="107" spans="1:6" s="8" customFormat="1" ht="15.75" x14ac:dyDescent="0.25">
      <c r="A107" s="15" t="s">
        <v>200</v>
      </c>
      <c r="C107"/>
      <c r="D107"/>
      <c r="E107"/>
      <c r="F107"/>
    </row>
    <row r="108" spans="1:6" s="8" customFormat="1" ht="15.75" x14ac:dyDescent="0.25">
      <c r="A108" s="15" t="s">
        <v>201</v>
      </c>
      <c r="C108"/>
      <c r="D108"/>
      <c r="E108"/>
      <c r="F108"/>
    </row>
    <row r="109" spans="1:6" s="8" customFormat="1" ht="15.75" x14ac:dyDescent="0.25">
      <c r="A109" s="15" t="s">
        <v>79</v>
      </c>
      <c r="C109"/>
      <c r="D109"/>
      <c r="E109"/>
      <c r="F109"/>
    </row>
    <row r="110" spans="1:6" s="8" customFormat="1" ht="15.75" x14ac:dyDescent="0.25">
      <c r="A110" s="15" t="s">
        <v>293</v>
      </c>
      <c r="C110"/>
      <c r="D110"/>
      <c r="E110"/>
      <c r="F110"/>
    </row>
    <row r="111" spans="1:6" s="8" customFormat="1" ht="15.75" x14ac:dyDescent="0.25">
      <c r="A111" s="15" t="s">
        <v>202</v>
      </c>
      <c r="C111"/>
      <c r="D111"/>
      <c r="E111"/>
      <c r="F111"/>
    </row>
    <row r="112" spans="1:6" s="8" customFormat="1" ht="15.75" x14ac:dyDescent="0.25">
      <c r="A112" s="15" t="s">
        <v>203</v>
      </c>
      <c r="C112"/>
      <c r="D112"/>
      <c r="E112"/>
      <c r="F112"/>
    </row>
    <row r="113" spans="1:11" s="8" customFormat="1" ht="15.75" x14ac:dyDescent="0.25">
      <c r="A113" s="15" t="s">
        <v>297</v>
      </c>
      <c r="C113"/>
      <c r="D113"/>
      <c r="E113"/>
      <c r="F113"/>
    </row>
    <row r="114" spans="1:11" s="8" customFormat="1" ht="15.75" x14ac:dyDescent="0.25">
      <c r="A114" s="15" t="s">
        <v>296</v>
      </c>
      <c r="C114"/>
      <c r="D114"/>
      <c r="E114"/>
      <c r="F114"/>
    </row>
    <row r="115" spans="1:11" s="8" customFormat="1" ht="15.75" x14ac:dyDescent="0.25">
      <c r="A115" s="15" t="s">
        <v>295</v>
      </c>
      <c r="C115"/>
      <c r="D115"/>
      <c r="E115"/>
      <c r="F115"/>
    </row>
    <row r="116" spans="1:11" s="8" customFormat="1" ht="15.75" x14ac:dyDescent="0.25">
      <c r="A116" s="15" t="s">
        <v>204</v>
      </c>
      <c r="C116"/>
      <c r="D116"/>
      <c r="E116"/>
      <c r="F116"/>
    </row>
    <row r="117" spans="1:11" s="8" customFormat="1" ht="15.75" x14ac:dyDescent="0.25">
      <c r="A117" s="15" t="s">
        <v>205</v>
      </c>
      <c r="C117"/>
      <c r="D117"/>
      <c r="E117"/>
      <c r="F117"/>
    </row>
    <row r="118" spans="1:11" s="8" customFormat="1" ht="15.75" x14ac:dyDescent="0.25">
      <c r="A118" s="15" t="s">
        <v>206</v>
      </c>
      <c r="C118"/>
      <c r="D118"/>
      <c r="E118"/>
      <c r="F118"/>
    </row>
    <row r="119" spans="1:11" s="8" customFormat="1" ht="15.75" x14ac:dyDescent="0.25">
      <c r="A119" s="15" t="s">
        <v>302</v>
      </c>
      <c r="C119"/>
      <c r="D119"/>
      <c r="E119"/>
      <c r="F119"/>
      <c r="J119" s="63"/>
      <c r="K119" s="63"/>
    </row>
    <row r="120" spans="1:11" s="8" customFormat="1" ht="15.75" x14ac:dyDescent="0.25">
      <c r="A120" s="15" t="s">
        <v>426</v>
      </c>
      <c r="C120"/>
      <c r="D120"/>
      <c r="E120"/>
      <c r="F120"/>
    </row>
    <row r="121" spans="1:11" s="8" customFormat="1" ht="15.75" x14ac:dyDescent="0.25">
      <c r="A121" s="15" t="s">
        <v>59</v>
      </c>
      <c r="C121"/>
      <c r="D121"/>
      <c r="E121"/>
      <c r="F121"/>
    </row>
    <row r="122" spans="1:11" s="8" customFormat="1" ht="15.75" x14ac:dyDescent="0.25">
      <c r="A122" s="15"/>
      <c r="C122"/>
      <c r="D122"/>
      <c r="E122"/>
      <c r="F122"/>
    </row>
    <row r="123" spans="1:11" s="8" customFormat="1" ht="15.75" x14ac:dyDescent="0.25">
      <c r="A123" s="14"/>
      <c r="C123"/>
      <c r="D123"/>
      <c r="E123"/>
      <c r="F123"/>
    </row>
    <row r="124" spans="1:11" s="8" customFormat="1" ht="15.75" x14ac:dyDescent="0.25">
      <c r="A124" s="17" t="s">
        <v>29</v>
      </c>
      <c r="C124"/>
      <c r="D124"/>
      <c r="E124"/>
      <c r="F124"/>
    </row>
    <row r="125" spans="1:11" s="8" customFormat="1" ht="15.75" x14ac:dyDescent="0.25">
      <c r="A125" s="18" t="s">
        <v>30</v>
      </c>
      <c r="C125"/>
      <c r="D125"/>
      <c r="E125"/>
      <c r="F125"/>
    </row>
    <row r="126" spans="1:11" s="8" customFormat="1" ht="15.75" x14ac:dyDescent="0.25">
      <c r="A126" s="15" t="s">
        <v>60</v>
      </c>
      <c r="C126"/>
      <c r="D126"/>
      <c r="E126"/>
      <c r="F126"/>
    </row>
    <row r="127" spans="1:11" s="8" customFormat="1" ht="15.75" x14ac:dyDescent="0.25">
      <c r="A127" s="15" t="s">
        <v>61</v>
      </c>
      <c r="C127"/>
      <c r="D127"/>
      <c r="E127"/>
      <c r="F127"/>
    </row>
    <row r="128" spans="1:11" s="8" customFormat="1" ht="15.75" x14ac:dyDescent="0.25">
      <c r="A128" s="15" t="s">
        <v>62</v>
      </c>
      <c r="C128"/>
      <c r="D128"/>
      <c r="E128"/>
      <c r="F128"/>
    </row>
    <row r="129" spans="1:6" s="8" customFormat="1" ht="15.75" x14ac:dyDescent="0.25">
      <c r="A129" s="14" t="s">
        <v>63</v>
      </c>
      <c r="C129"/>
      <c r="D129"/>
      <c r="E129"/>
      <c r="F129"/>
    </row>
    <row r="130" spans="1:6" s="8" customFormat="1" ht="15.75" x14ac:dyDescent="0.25">
      <c r="A130" s="14"/>
      <c r="C130"/>
      <c r="D130"/>
      <c r="E130"/>
      <c r="F130"/>
    </row>
    <row r="131" spans="1:6" s="8" customFormat="1" ht="15.75" x14ac:dyDescent="0.25">
      <c r="A131" s="15" t="s">
        <v>31</v>
      </c>
      <c r="C131"/>
      <c r="D131"/>
      <c r="E131"/>
      <c r="F131"/>
    </row>
    <row r="132" spans="1:6" s="8" customFormat="1" ht="15.75" x14ac:dyDescent="0.25">
      <c r="A132" s="15" t="s">
        <v>64</v>
      </c>
      <c r="C132"/>
      <c r="D132"/>
      <c r="E132"/>
      <c r="F132"/>
    </row>
    <row r="133" spans="1:6" s="8" customFormat="1" ht="15.75" x14ac:dyDescent="0.25">
      <c r="A133" s="15" t="s">
        <v>208</v>
      </c>
      <c r="C133"/>
      <c r="D133"/>
      <c r="E133"/>
      <c r="F133"/>
    </row>
    <row r="134" spans="1:6" s="8" customFormat="1" ht="15.75" x14ac:dyDescent="0.25">
      <c r="A134" s="15" t="s">
        <v>209</v>
      </c>
      <c r="C134"/>
      <c r="D134"/>
      <c r="E134"/>
      <c r="F134"/>
    </row>
    <row r="135" spans="1:6" s="8" customFormat="1" ht="15.75" x14ac:dyDescent="0.25">
      <c r="A135" s="15"/>
      <c r="C135"/>
      <c r="D135"/>
      <c r="E135"/>
      <c r="F135"/>
    </row>
    <row r="136" spans="1:6" s="8" customFormat="1" ht="14.45" customHeight="1" x14ac:dyDescent="0.25">
      <c r="A136" s="15" t="s">
        <v>32</v>
      </c>
      <c r="C136"/>
      <c r="D136"/>
      <c r="E136"/>
      <c r="F136"/>
    </row>
    <row r="137" spans="1:6" s="8" customFormat="1" ht="15.75" x14ac:dyDescent="0.25">
      <c r="A137" s="15" t="s">
        <v>210</v>
      </c>
      <c r="C137"/>
      <c r="D137"/>
      <c r="E137"/>
      <c r="F137"/>
    </row>
    <row r="138" spans="1:6" s="8" customFormat="1" ht="15.75" x14ac:dyDescent="0.25">
      <c r="A138" s="15" t="s">
        <v>211</v>
      </c>
      <c r="C138"/>
      <c r="D138"/>
      <c r="E138"/>
      <c r="F138"/>
    </row>
    <row r="139" spans="1:6" s="8" customFormat="1" ht="15.75" x14ac:dyDescent="0.25">
      <c r="A139" s="15" t="s">
        <v>212</v>
      </c>
      <c r="C139"/>
      <c r="D139"/>
      <c r="E139"/>
      <c r="F139"/>
    </row>
    <row r="140" spans="1:6" s="8" customFormat="1" ht="15.75" x14ac:dyDescent="0.25">
      <c r="A140" s="15" t="s">
        <v>213</v>
      </c>
      <c r="C140"/>
      <c r="D140"/>
      <c r="E140"/>
      <c r="F140"/>
    </row>
    <row r="141" spans="1:6" s="8" customFormat="1" ht="15.75" x14ac:dyDescent="0.25">
      <c r="A141" s="15" t="s">
        <v>214</v>
      </c>
      <c r="C141"/>
      <c r="D141"/>
      <c r="E141"/>
      <c r="F141"/>
    </row>
    <row r="142" spans="1:6" s="8" customFormat="1" ht="15.75" x14ac:dyDescent="0.25">
      <c r="A142" s="15" t="s">
        <v>215</v>
      </c>
      <c r="C142"/>
      <c r="D142"/>
      <c r="E142"/>
      <c r="F142"/>
    </row>
    <row r="143" spans="1:6" s="8" customFormat="1" ht="15.75" x14ac:dyDescent="0.25">
      <c r="A143" s="15" t="s">
        <v>216</v>
      </c>
      <c r="C143"/>
      <c r="D143"/>
      <c r="E143"/>
      <c r="F143"/>
    </row>
    <row r="144" spans="1:6" s="8" customFormat="1" ht="15.75" x14ac:dyDescent="0.25">
      <c r="A144" s="15" t="s">
        <v>217</v>
      </c>
      <c r="C144"/>
      <c r="D144"/>
      <c r="E144"/>
      <c r="F144"/>
    </row>
    <row r="145" spans="1:6" s="8" customFormat="1" ht="15.75" x14ac:dyDescent="0.25">
      <c r="A145" s="15" t="s">
        <v>218</v>
      </c>
      <c r="C145"/>
      <c r="D145"/>
      <c r="E145"/>
      <c r="F145"/>
    </row>
    <row r="146" spans="1:6" s="8" customFormat="1" ht="15.75" x14ac:dyDescent="0.25">
      <c r="A146" s="15" t="s">
        <v>219</v>
      </c>
      <c r="C146"/>
      <c r="D146"/>
      <c r="E146"/>
      <c r="F146"/>
    </row>
    <row r="147" spans="1:6" s="8" customFormat="1" ht="15.75" x14ac:dyDescent="0.25">
      <c r="A147" s="15" t="s">
        <v>220</v>
      </c>
      <c r="C147"/>
      <c r="D147"/>
      <c r="E147"/>
      <c r="F147"/>
    </row>
    <row r="148" spans="1:6" s="8" customFormat="1" ht="15.75" x14ac:dyDescent="0.25">
      <c r="A148" s="15" t="s">
        <v>221</v>
      </c>
      <c r="C148"/>
      <c r="D148"/>
      <c r="E148"/>
      <c r="F148"/>
    </row>
    <row r="149" spans="1:6" s="8" customFormat="1" ht="15.75" x14ac:dyDescent="0.25">
      <c r="A149" s="15" t="s">
        <v>222</v>
      </c>
      <c r="C149"/>
      <c r="D149"/>
      <c r="E149"/>
      <c r="F149"/>
    </row>
    <row r="150" spans="1:6" s="8" customFormat="1" ht="15.75" x14ac:dyDescent="0.25">
      <c r="A150" s="15" t="s">
        <v>223</v>
      </c>
      <c r="C150"/>
      <c r="D150"/>
      <c r="E150"/>
      <c r="F150"/>
    </row>
    <row r="151" spans="1:6" s="8" customFormat="1" ht="15.75" x14ac:dyDescent="0.25">
      <c r="A151" s="15" t="s">
        <v>224</v>
      </c>
      <c r="C151"/>
      <c r="D151"/>
      <c r="E151"/>
      <c r="F151"/>
    </row>
    <row r="152" spans="1:6" s="8" customFormat="1" ht="15.75" x14ac:dyDescent="0.25">
      <c r="A152" s="15" t="s">
        <v>225</v>
      </c>
      <c r="C152"/>
      <c r="D152"/>
      <c r="E152"/>
      <c r="F152"/>
    </row>
    <row r="153" spans="1:6" s="8" customFormat="1" ht="15.75" x14ac:dyDescent="0.25">
      <c r="A153" s="15" t="s">
        <v>226</v>
      </c>
      <c r="C153"/>
      <c r="D153"/>
      <c r="E153"/>
      <c r="F153"/>
    </row>
    <row r="154" spans="1:6" s="8" customFormat="1" ht="15.75" x14ac:dyDescent="0.25">
      <c r="A154" s="15"/>
      <c r="C154"/>
      <c r="D154"/>
      <c r="E154"/>
      <c r="F154"/>
    </row>
    <row r="155" spans="1:6" s="8" customFormat="1" ht="15.75" x14ac:dyDescent="0.25">
      <c r="A155" s="13"/>
      <c r="C155"/>
      <c r="D155"/>
      <c r="E155"/>
      <c r="F155"/>
    </row>
    <row r="156" spans="1:6" s="8" customFormat="1" ht="15.75" x14ac:dyDescent="0.25">
      <c r="A156" s="15" t="s">
        <v>33</v>
      </c>
      <c r="C156"/>
      <c r="D156"/>
      <c r="E156"/>
      <c r="F156"/>
    </row>
    <row r="157" spans="1:6" s="8" customFormat="1" ht="15.75" x14ac:dyDescent="0.25">
      <c r="A157" s="15" t="s">
        <v>65</v>
      </c>
      <c r="C157"/>
      <c r="D157"/>
      <c r="E157"/>
      <c r="F157"/>
    </row>
    <row r="158" spans="1:6" s="8" customFormat="1" ht="15.75" x14ac:dyDescent="0.25">
      <c r="A158" s="15" t="s">
        <v>66</v>
      </c>
      <c r="C158"/>
      <c r="D158"/>
      <c r="E158"/>
      <c r="F158"/>
    </row>
    <row r="159" spans="1:6" s="8" customFormat="1" ht="15.75" x14ac:dyDescent="0.25">
      <c r="A159" s="15" t="s">
        <v>67</v>
      </c>
      <c r="C159"/>
      <c r="D159"/>
      <c r="E159"/>
      <c r="F159"/>
    </row>
    <row r="160" spans="1:6" s="8" customFormat="1" ht="15.75" x14ac:dyDescent="0.25">
      <c r="A160" s="15" t="s">
        <v>68</v>
      </c>
      <c r="C160"/>
      <c r="D160"/>
      <c r="E160"/>
      <c r="F160"/>
    </row>
    <row r="161" spans="1:6" s="8" customFormat="1" ht="15.75" x14ac:dyDescent="0.25">
      <c r="A161" s="15" t="s">
        <v>69</v>
      </c>
      <c r="C161"/>
      <c r="D161"/>
      <c r="E161"/>
      <c r="F161"/>
    </row>
    <row r="162" spans="1:6" s="8" customFormat="1" ht="15.75" x14ac:dyDescent="0.25">
      <c r="A162" s="15" t="s">
        <v>70</v>
      </c>
      <c r="C162"/>
      <c r="D162"/>
      <c r="E162"/>
      <c r="F162"/>
    </row>
    <row r="163" spans="1:6" s="8" customFormat="1" ht="15.75" x14ac:dyDescent="0.25">
      <c r="A163" s="15" t="s">
        <v>71</v>
      </c>
      <c r="C163"/>
      <c r="D163"/>
      <c r="E163"/>
      <c r="F163"/>
    </row>
    <row r="164" spans="1:6" s="8" customFormat="1" ht="15.75" x14ac:dyDescent="0.25">
      <c r="A164" s="15"/>
      <c r="C164"/>
      <c r="D164"/>
      <c r="E164"/>
      <c r="F164"/>
    </row>
    <row r="165" spans="1:6" s="8" customFormat="1" ht="15.75" x14ac:dyDescent="0.25">
      <c r="A165" s="15" t="s">
        <v>34</v>
      </c>
      <c r="C165"/>
      <c r="D165"/>
      <c r="E165"/>
      <c r="F165"/>
    </row>
    <row r="166" spans="1:6" s="8" customFormat="1" ht="15.75" x14ac:dyDescent="0.25">
      <c r="A166" s="15" t="s">
        <v>227</v>
      </c>
      <c r="C166"/>
      <c r="D166"/>
      <c r="E166"/>
      <c r="F166"/>
    </row>
    <row r="167" spans="1:6" s="8" customFormat="1" ht="15.75" x14ac:dyDescent="0.25">
      <c r="A167" s="15" t="s">
        <v>228</v>
      </c>
      <c r="C167"/>
      <c r="D167"/>
      <c r="E167"/>
      <c r="F167"/>
    </row>
    <row r="168" spans="1:6" s="8" customFormat="1" ht="15.75" x14ac:dyDescent="0.25">
      <c r="A168" s="15" t="s">
        <v>229</v>
      </c>
      <c r="C168"/>
      <c r="D168"/>
      <c r="E168"/>
      <c r="F168"/>
    </row>
    <row r="169" spans="1:6" s="8" customFormat="1" ht="15.75" x14ac:dyDescent="0.25">
      <c r="A169" s="15" t="s">
        <v>230</v>
      </c>
      <c r="C169"/>
      <c r="D169"/>
      <c r="E169"/>
      <c r="F169"/>
    </row>
    <row r="170" spans="1:6" s="8" customFormat="1" ht="15.75" x14ac:dyDescent="0.25">
      <c r="A170" s="15" t="s">
        <v>231</v>
      </c>
      <c r="C170"/>
      <c r="D170"/>
      <c r="E170"/>
      <c r="F170"/>
    </row>
    <row r="171" spans="1:6" s="8" customFormat="1" ht="15.75" x14ac:dyDescent="0.25">
      <c r="A171" s="15" t="s">
        <v>232</v>
      </c>
      <c r="C171"/>
      <c r="D171"/>
      <c r="E171"/>
      <c r="F171"/>
    </row>
    <row r="172" spans="1:6" s="8" customFormat="1" ht="15.75" x14ac:dyDescent="0.25">
      <c r="A172" s="15" t="s">
        <v>233</v>
      </c>
      <c r="C172"/>
      <c r="D172"/>
      <c r="E172"/>
      <c r="F172"/>
    </row>
    <row r="173" spans="1:6" s="8" customFormat="1" ht="15.75" x14ac:dyDescent="0.25">
      <c r="A173" s="15" t="s">
        <v>234</v>
      </c>
      <c r="C173"/>
      <c r="D173"/>
      <c r="E173"/>
      <c r="F173"/>
    </row>
    <row r="174" spans="1:6" s="8" customFormat="1" ht="15.75" x14ac:dyDescent="0.25">
      <c r="A174" s="15" t="s">
        <v>235</v>
      </c>
      <c r="C174"/>
      <c r="D174"/>
      <c r="E174"/>
      <c r="F174"/>
    </row>
    <row r="175" spans="1:6" s="8" customFormat="1" ht="15.75" x14ac:dyDescent="0.25">
      <c r="A175" s="15" t="s">
        <v>236</v>
      </c>
      <c r="C175"/>
      <c r="D175"/>
      <c r="E175"/>
      <c r="F175"/>
    </row>
    <row r="176" spans="1:6" s="8" customFormat="1" ht="15.75" x14ac:dyDescent="0.25">
      <c r="A176" s="15" t="s">
        <v>237</v>
      </c>
      <c r="C176"/>
      <c r="D176"/>
      <c r="E176"/>
      <c r="F176"/>
    </row>
    <row r="177" spans="1:6" s="8" customFormat="1" ht="15.75" x14ac:dyDescent="0.25">
      <c r="A177" s="15" t="s">
        <v>238</v>
      </c>
      <c r="C177"/>
      <c r="D177"/>
      <c r="E177"/>
      <c r="F177"/>
    </row>
    <row r="178" spans="1:6" s="8" customFormat="1" ht="15.75" x14ac:dyDescent="0.25">
      <c r="A178" s="15" t="s">
        <v>239</v>
      </c>
      <c r="C178"/>
      <c r="D178"/>
      <c r="E178"/>
      <c r="F178"/>
    </row>
    <row r="179" spans="1:6" s="8" customFormat="1" ht="15.75" x14ac:dyDescent="0.25">
      <c r="A179" s="15" t="s">
        <v>240</v>
      </c>
      <c r="C179"/>
      <c r="D179"/>
      <c r="E179"/>
      <c r="F179"/>
    </row>
    <row r="180" spans="1:6" s="8" customFormat="1" ht="15.75" x14ac:dyDescent="0.25">
      <c r="A180" s="15" t="s">
        <v>241</v>
      </c>
      <c r="C180"/>
      <c r="D180"/>
      <c r="E180"/>
      <c r="F180"/>
    </row>
    <row r="181" spans="1:6" s="8" customFormat="1" ht="15.75" x14ac:dyDescent="0.25">
      <c r="A181" s="15" t="s">
        <v>242</v>
      </c>
      <c r="C181"/>
      <c r="D181"/>
      <c r="E181"/>
      <c r="F181"/>
    </row>
    <row r="182" spans="1:6" s="8" customFormat="1" ht="15.75" x14ac:dyDescent="0.25">
      <c r="A182" s="19"/>
      <c r="C182"/>
      <c r="D182"/>
      <c r="E182"/>
      <c r="F182"/>
    </row>
    <row r="183" spans="1:6" s="8" customFormat="1" ht="15.75" x14ac:dyDescent="0.25">
      <c r="A183" s="17" t="s">
        <v>35</v>
      </c>
      <c r="C183"/>
      <c r="D183"/>
      <c r="E183"/>
      <c r="F183"/>
    </row>
    <row r="184" spans="1:6" s="8" customFormat="1" ht="15.75" x14ac:dyDescent="0.25">
      <c r="A184" s="14" t="s">
        <v>72</v>
      </c>
      <c r="C184"/>
      <c r="D184"/>
      <c r="E184"/>
      <c r="F184"/>
    </row>
    <row r="185" spans="1:6" s="8" customFormat="1" ht="15.75" x14ac:dyDescent="0.25">
      <c r="A185" s="14" t="s">
        <v>73</v>
      </c>
      <c r="C185"/>
      <c r="D185"/>
      <c r="E185"/>
      <c r="F185"/>
    </row>
    <row r="186" spans="1:6" s="8" customFormat="1" ht="15.75" x14ac:dyDescent="0.25">
      <c r="A186" s="14"/>
      <c r="C186"/>
      <c r="D186"/>
      <c r="E186"/>
      <c r="F186"/>
    </row>
    <row r="187" spans="1:6" s="8" customFormat="1" ht="15.75" x14ac:dyDescent="0.25">
      <c r="A187" s="14" t="s">
        <v>36</v>
      </c>
      <c r="C187"/>
      <c r="D187"/>
      <c r="E187"/>
      <c r="F187"/>
    </row>
    <row r="188" spans="1:6" s="8" customFormat="1" ht="15.75" x14ac:dyDescent="0.25">
      <c r="A188" s="15" t="s">
        <v>74</v>
      </c>
      <c r="C188"/>
      <c r="D188"/>
      <c r="E188"/>
      <c r="F188"/>
    </row>
    <row r="189" spans="1:6" s="8" customFormat="1" ht="15.75" x14ac:dyDescent="0.25">
      <c r="A189" s="15" t="s">
        <v>37</v>
      </c>
      <c r="C189"/>
      <c r="D189"/>
      <c r="E189"/>
      <c r="F189"/>
    </row>
    <row r="190" spans="1:6" s="8" customFormat="1" ht="15.75" x14ac:dyDescent="0.25">
      <c r="A190" s="15" t="s">
        <v>75</v>
      </c>
      <c r="C190"/>
      <c r="D190"/>
      <c r="E190"/>
      <c r="F190"/>
    </row>
    <row r="191" spans="1:6" s="8" customFormat="1" ht="15.75" x14ac:dyDescent="0.25">
      <c r="A191" s="15" t="s">
        <v>76</v>
      </c>
      <c r="C191"/>
      <c r="D191"/>
      <c r="E191"/>
      <c r="F191"/>
    </row>
    <row r="192" spans="1:6" s="8" customFormat="1" ht="15.75" x14ac:dyDescent="0.25">
      <c r="A192" s="15" t="s">
        <v>353</v>
      </c>
      <c r="C192"/>
      <c r="D192"/>
      <c r="E192"/>
      <c r="F192"/>
    </row>
    <row r="193" spans="1:10" s="8" customFormat="1" ht="15.75" x14ac:dyDescent="0.25">
      <c r="A193" s="15" t="s">
        <v>77</v>
      </c>
      <c r="C193"/>
      <c r="D193"/>
      <c r="E193"/>
      <c r="F193"/>
    </row>
    <row r="194" spans="1:10" s="8" customFormat="1" ht="15.75" x14ac:dyDescent="0.25">
      <c r="A194" s="15" t="s">
        <v>432</v>
      </c>
      <c r="C194"/>
      <c r="D194"/>
      <c r="E194"/>
      <c r="F194"/>
    </row>
    <row r="195" spans="1:10" s="8" customFormat="1" ht="15.75" x14ac:dyDescent="0.25">
      <c r="A195" s="15" t="s">
        <v>433</v>
      </c>
      <c r="C195"/>
      <c r="D195"/>
      <c r="E195"/>
      <c r="F195"/>
    </row>
    <row r="196" spans="1:10" s="8" customFormat="1" ht="15.75" x14ac:dyDescent="0.25">
      <c r="A196" s="15"/>
      <c r="C196"/>
      <c r="D196"/>
      <c r="E196"/>
      <c r="F196"/>
    </row>
    <row r="197" spans="1:10" s="8" customFormat="1" ht="15.75" x14ac:dyDescent="0.25">
      <c r="A197" s="15"/>
      <c r="C197"/>
      <c r="D197"/>
      <c r="E197"/>
      <c r="F197"/>
    </row>
    <row r="198" spans="1:10" s="8" customFormat="1" ht="14.45" customHeight="1" x14ac:dyDescent="0.25">
      <c r="A198" s="13"/>
      <c r="C198"/>
      <c r="D198"/>
      <c r="E198"/>
      <c r="F198"/>
    </row>
    <row r="199" spans="1:10" s="8" customFormat="1" ht="15.75" x14ac:dyDescent="0.25">
      <c r="A199" s="26" t="s">
        <v>24</v>
      </c>
      <c r="B199" s="27"/>
      <c r="C199" s="28"/>
      <c r="D199" s="28"/>
      <c r="E199" s="28"/>
      <c r="F199" s="28"/>
      <c r="G199" s="27"/>
      <c r="H199" s="27"/>
      <c r="I199" s="27"/>
      <c r="J199" s="26"/>
    </row>
    <row r="200" spans="1:10" s="8" customFormat="1" ht="15.75" x14ac:dyDescent="0.25">
      <c r="A200" s="14" t="s">
        <v>178</v>
      </c>
      <c r="C200"/>
      <c r="D200"/>
      <c r="E200"/>
      <c r="F200"/>
    </row>
    <row r="201" spans="1:10" s="8" customFormat="1" ht="15.75" x14ac:dyDescent="0.25">
      <c r="A201" s="15" t="s">
        <v>179</v>
      </c>
      <c r="C201"/>
      <c r="D201"/>
      <c r="E201"/>
      <c r="F201"/>
    </row>
    <row r="202" spans="1:10" s="8" customFormat="1" ht="15.75" x14ac:dyDescent="0.25">
      <c r="A202" s="15" t="s">
        <v>180</v>
      </c>
      <c r="C202"/>
      <c r="D202"/>
      <c r="E202"/>
      <c r="F202"/>
    </row>
    <row r="203" spans="1:10" s="8" customFormat="1" ht="15.75" x14ac:dyDescent="0.25">
      <c r="A203" s="15" t="s">
        <v>181</v>
      </c>
      <c r="C203"/>
      <c r="D203"/>
      <c r="E203"/>
      <c r="F203"/>
    </row>
    <row r="204" spans="1:10" s="8" customFormat="1" ht="15.75" x14ac:dyDescent="0.25">
      <c r="A204" s="15" t="s">
        <v>49</v>
      </c>
      <c r="C204"/>
      <c r="D204"/>
      <c r="E204"/>
      <c r="F204"/>
    </row>
    <row r="205" spans="1:10" s="8" customFormat="1" ht="15.75" x14ac:dyDescent="0.25">
      <c r="A205" s="24" t="s">
        <v>182</v>
      </c>
      <c r="C205"/>
      <c r="D205"/>
      <c r="E205"/>
      <c r="F205"/>
    </row>
    <row r="206" spans="1:10" s="8" customFormat="1" ht="15.75" x14ac:dyDescent="0.25">
      <c r="A206" s="15" t="s">
        <v>183</v>
      </c>
      <c r="C206"/>
      <c r="D206"/>
      <c r="E206"/>
      <c r="F206"/>
    </row>
    <row r="207" spans="1:10" s="8" customFormat="1" ht="15.75" x14ac:dyDescent="0.25">
      <c r="A207" s="14" t="s">
        <v>354</v>
      </c>
      <c r="C207"/>
      <c r="D207"/>
      <c r="E207"/>
      <c r="F207"/>
    </row>
    <row r="208" spans="1:10" s="8" customFormat="1" ht="15.75" x14ac:dyDescent="0.25">
      <c r="A208" s="15"/>
      <c r="C208"/>
      <c r="D208"/>
      <c r="E208"/>
      <c r="F208"/>
    </row>
    <row r="209" spans="1:10" s="8" customFormat="1" ht="15.75" x14ac:dyDescent="0.25">
      <c r="A209" s="26" t="s">
        <v>267</v>
      </c>
      <c r="B209" s="27"/>
      <c r="C209" s="28"/>
      <c r="D209" s="28"/>
      <c r="E209" s="28"/>
      <c r="F209" s="28"/>
      <c r="G209" s="27"/>
      <c r="H209" s="27"/>
      <c r="I209" s="27"/>
      <c r="J209" s="26"/>
    </row>
    <row r="210" spans="1:10" s="8" customFormat="1" ht="15.75" x14ac:dyDescent="0.25">
      <c r="A210" s="15" t="s">
        <v>244</v>
      </c>
      <c r="C210"/>
      <c r="D210"/>
      <c r="E210"/>
      <c r="F210"/>
    </row>
    <row r="211" spans="1:10" s="8" customFormat="1" ht="15.75" x14ac:dyDescent="0.25">
      <c r="A211" s="19" t="s">
        <v>38</v>
      </c>
      <c r="C211"/>
      <c r="D211"/>
      <c r="E211"/>
      <c r="F211"/>
    </row>
    <row r="212" spans="1:10" s="8" customFormat="1" ht="15.75" x14ac:dyDescent="0.25">
      <c r="A212" s="15" t="s">
        <v>281</v>
      </c>
      <c r="C212"/>
      <c r="D212"/>
      <c r="E212"/>
      <c r="F212"/>
    </row>
    <row r="213" spans="1:10" s="8" customFormat="1" ht="15.75" x14ac:dyDescent="0.25">
      <c r="A213" s="15" t="s">
        <v>280</v>
      </c>
      <c r="C213"/>
      <c r="D213"/>
      <c r="E213"/>
      <c r="F213"/>
    </row>
    <row r="214" spans="1:10" s="8" customFormat="1" ht="15.75" x14ac:dyDescent="0.25">
      <c r="A214" s="15" t="s">
        <v>283</v>
      </c>
      <c r="C214"/>
      <c r="D214"/>
      <c r="E214"/>
      <c r="F214"/>
    </row>
    <row r="215" spans="1:10" s="8" customFormat="1" ht="15.75" x14ac:dyDescent="0.25">
      <c r="A215" s="15" t="s">
        <v>282</v>
      </c>
      <c r="C215"/>
      <c r="D215"/>
      <c r="E215"/>
      <c r="F215"/>
    </row>
    <row r="216" spans="1:10" s="8" customFormat="1" ht="15.75" x14ac:dyDescent="0.25">
      <c r="A216" s="15" t="s">
        <v>284</v>
      </c>
      <c r="C216"/>
      <c r="D216"/>
      <c r="E216"/>
      <c r="F216"/>
    </row>
    <row r="217" spans="1:10" s="8" customFormat="1" ht="15.75" x14ac:dyDescent="0.25">
      <c r="A217" s="15" t="s">
        <v>41</v>
      </c>
      <c r="C217"/>
      <c r="D217"/>
      <c r="E217"/>
      <c r="F217"/>
    </row>
    <row r="218" spans="1:10" s="8" customFormat="1" ht="15.75" x14ac:dyDescent="0.25">
      <c r="A218" s="15" t="s">
        <v>42</v>
      </c>
      <c r="C218"/>
      <c r="D218"/>
      <c r="E218"/>
      <c r="F218"/>
    </row>
    <row r="219" spans="1:10" s="8" customFormat="1" ht="15.75" x14ac:dyDescent="0.25">
      <c r="A219" s="15" t="s">
        <v>43</v>
      </c>
      <c r="C219"/>
      <c r="D219"/>
      <c r="E219"/>
      <c r="F219"/>
    </row>
    <row r="220" spans="1:10" s="8" customFormat="1" ht="15.75" x14ac:dyDescent="0.25">
      <c r="A220" s="15" t="s">
        <v>44</v>
      </c>
      <c r="C220"/>
      <c r="D220"/>
      <c r="E220"/>
      <c r="F220"/>
    </row>
    <row r="221" spans="1:10" s="8" customFormat="1" ht="15.75" x14ac:dyDescent="0.25">
      <c r="A221" s="15" t="s">
        <v>45</v>
      </c>
      <c r="C221"/>
      <c r="D221"/>
      <c r="E221"/>
      <c r="F221"/>
    </row>
    <row r="222" spans="1:10" s="8" customFormat="1" ht="15.75" x14ac:dyDescent="0.25">
      <c r="A222" s="14" t="s">
        <v>355</v>
      </c>
      <c r="C222"/>
      <c r="D222"/>
      <c r="E222"/>
      <c r="F222"/>
    </row>
    <row r="223" spans="1:10" s="8" customFormat="1" ht="15.75" x14ac:dyDescent="0.25">
      <c r="A223" s="15"/>
      <c r="C223"/>
      <c r="D223"/>
      <c r="E223"/>
      <c r="F223"/>
    </row>
    <row r="224" spans="1:10" s="8" customFormat="1" ht="15.75" x14ac:dyDescent="0.25">
      <c r="A224" s="26" t="s">
        <v>266</v>
      </c>
      <c r="B224" s="27"/>
      <c r="C224" s="28"/>
      <c r="D224" s="28"/>
      <c r="E224" s="28"/>
      <c r="F224" s="28"/>
      <c r="G224" s="27"/>
      <c r="H224" s="27"/>
      <c r="I224" s="27"/>
      <c r="J224" s="26"/>
    </row>
    <row r="225" spans="1:10" s="8" customFormat="1" ht="15.75" x14ac:dyDescent="0.25">
      <c r="A225" s="15" t="s">
        <v>78</v>
      </c>
      <c r="C225"/>
      <c r="D225"/>
      <c r="E225"/>
      <c r="F225"/>
    </row>
    <row r="226" spans="1:10" s="8" customFormat="1" ht="15.75" x14ac:dyDescent="0.25">
      <c r="A226" s="15" t="s">
        <v>274</v>
      </c>
      <c r="C226"/>
      <c r="D226"/>
      <c r="E226"/>
      <c r="F226"/>
    </row>
    <row r="227" spans="1:10" s="8" customFormat="1" ht="15.75" x14ac:dyDescent="0.25">
      <c r="A227" s="15" t="s">
        <v>427</v>
      </c>
      <c r="C227"/>
      <c r="D227"/>
      <c r="E227"/>
      <c r="F227"/>
    </row>
    <row r="228" spans="1:10" s="8" customFormat="1" ht="15.75" x14ac:dyDescent="0.25">
      <c r="A228" s="19" t="s">
        <v>38</v>
      </c>
      <c r="C228"/>
      <c r="D228"/>
      <c r="E228"/>
      <c r="F228"/>
    </row>
    <row r="229" spans="1:10" s="8" customFormat="1" ht="15.75" x14ac:dyDescent="0.25">
      <c r="A229" s="15" t="s">
        <v>39</v>
      </c>
      <c r="C229"/>
      <c r="D229"/>
      <c r="E229"/>
      <c r="F229"/>
    </row>
    <row r="230" spans="1:10" s="8" customFormat="1" ht="15.75" x14ac:dyDescent="0.25">
      <c r="A230" s="15" t="s">
        <v>91</v>
      </c>
      <c r="C230"/>
      <c r="D230"/>
      <c r="E230"/>
      <c r="F230"/>
    </row>
    <row r="231" spans="1:10" s="8" customFormat="1" ht="15.75" x14ac:dyDescent="0.25">
      <c r="A231" s="15" t="s">
        <v>92</v>
      </c>
      <c r="C231"/>
      <c r="D231"/>
      <c r="E231"/>
      <c r="F231"/>
    </row>
    <row r="232" spans="1:10" s="8" customFormat="1" ht="15.75" x14ac:dyDescent="0.25">
      <c r="A232" s="15" t="s">
        <v>279</v>
      </c>
      <c r="C232"/>
      <c r="D232"/>
      <c r="E232"/>
      <c r="F232"/>
    </row>
    <row r="233" spans="1:10" s="8" customFormat="1" ht="15.75" x14ac:dyDescent="0.25">
      <c r="A233" s="15" t="s">
        <v>275</v>
      </c>
      <c r="C233"/>
      <c r="D233"/>
      <c r="E233"/>
      <c r="F233"/>
    </row>
    <row r="234" spans="1:10" s="8" customFormat="1" ht="15.75" x14ac:dyDescent="0.25">
      <c r="A234" s="15" t="s">
        <v>278</v>
      </c>
      <c r="C234"/>
      <c r="D234"/>
      <c r="E234"/>
      <c r="F234"/>
    </row>
    <row r="235" spans="1:10" s="8" customFormat="1" ht="15.75" x14ac:dyDescent="0.25">
      <c r="A235" s="15" t="s">
        <v>276</v>
      </c>
      <c r="C235"/>
      <c r="D235"/>
      <c r="E235"/>
      <c r="F235"/>
    </row>
    <row r="236" spans="1:10" s="8" customFormat="1" ht="15.75" x14ac:dyDescent="0.25">
      <c r="A236" s="15" t="s">
        <v>277</v>
      </c>
      <c r="C236"/>
      <c r="D236"/>
      <c r="E236"/>
      <c r="F236"/>
    </row>
    <row r="237" spans="1:10" s="8" customFormat="1" ht="15.75" x14ac:dyDescent="0.25">
      <c r="A237" s="14" t="s">
        <v>434</v>
      </c>
      <c r="C237"/>
      <c r="D237"/>
      <c r="E237"/>
      <c r="F237"/>
    </row>
    <row r="238" spans="1:10" s="8" customFormat="1" ht="15.75" x14ac:dyDescent="0.25">
      <c r="A238" s="15"/>
      <c r="C238"/>
      <c r="D238"/>
      <c r="E238"/>
      <c r="F238"/>
    </row>
    <row r="239" spans="1:10" s="8" customFormat="1" ht="15.75" x14ac:dyDescent="0.25">
      <c r="A239" s="26" t="s">
        <v>265</v>
      </c>
      <c r="B239" s="27"/>
      <c r="C239" s="28"/>
      <c r="D239" s="28"/>
      <c r="E239" s="28"/>
      <c r="F239" s="28"/>
      <c r="G239" s="27"/>
      <c r="H239" s="27"/>
      <c r="I239" s="27"/>
      <c r="J239" s="26"/>
    </row>
    <row r="240" spans="1:10" s="8" customFormat="1" ht="15.75" x14ac:dyDescent="0.25">
      <c r="A240" s="15" t="s">
        <v>81</v>
      </c>
      <c r="C240"/>
      <c r="D240"/>
      <c r="E240"/>
      <c r="F240"/>
    </row>
    <row r="241" spans="1:10" s="8" customFormat="1" ht="15.75" x14ac:dyDescent="0.25">
      <c r="A241" s="15" t="s">
        <v>82</v>
      </c>
      <c r="C241"/>
      <c r="D241"/>
      <c r="E241"/>
      <c r="F241"/>
    </row>
    <row r="242" spans="1:10" s="8" customFormat="1" ht="15.75" x14ac:dyDescent="0.25">
      <c r="A242" s="15" t="s">
        <v>83</v>
      </c>
      <c r="C242"/>
      <c r="D242"/>
      <c r="E242"/>
      <c r="F242"/>
    </row>
    <row r="243" spans="1:10" s="8" customFormat="1" ht="15.75" x14ac:dyDescent="0.25">
      <c r="A243" s="15" t="s">
        <v>84</v>
      </c>
      <c r="C243"/>
      <c r="D243"/>
      <c r="E243"/>
      <c r="F243"/>
    </row>
    <row r="244" spans="1:10" s="8" customFormat="1" ht="15.75" x14ac:dyDescent="0.25">
      <c r="A244" s="15" t="s">
        <v>85</v>
      </c>
      <c r="C244"/>
      <c r="D244"/>
      <c r="E244"/>
      <c r="F244"/>
    </row>
    <row r="245" spans="1:10" s="8" customFormat="1" ht="15.75" x14ac:dyDescent="0.25">
      <c r="A245" s="15" t="s">
        <v>86</v>
      </c>
      <c r="C245"/>
      <c r="D245"/>
      <c r="E245"/>
      <c r="F245"/>
    </row>
    <row r="246" spans="1:10" s="8" customFormat="1" ht="15.75" x14ac:dyDescent="0.25">
      <c r="A246" s="15" t="s">
        <v>87</v>
      </c>
      <c r="C246"/>
      <c r="D246"/>
      <c r="E246"/>
      <c r="F246"/>
    </row>
    <row r="247" spans="1:10" s="8" customFormat="1" ht="15.75" x14ac:dyDescent="0.25">
      <c r="A247" s="15" t="s">
        <v>88</v>
      </c>
      <c r="C247"/>
      <c r="D247"/>
      <c r="E247"/>
      <c r="F247"/>
    </row>
    <row r="248" spans="1:10" s="8" customFormat="1" ht="15.75" x14ac:dyDescent="0.25">
      <c r="A248" s="15" t="s">
        <v>89</v>
      </c>
      <c r="C248"/>
      <c r="D248"/>
      <c r="E248"/>
      <c r="F248"/>
    </row>
    <row r="249" spans="1:10" s="8" customFormat="1" ht="15.75" x14ac:dyDescent="0.25">
      <c r="A249" s="15" t="s">
        <v>90</v>
      </c>
      <c r="C249"/>
      <c r="D249"/>
      <c r="E249"/>
      <c r="F249"/>
    </row>
    <row r="250" spans="1:10" s="8" customFormat="1" ht="15.75" x14ac:dyDescent="0.25">
      <c r="A250" s="15" t="s">
        <v>306</v>
      </c>
      <c r="C250"/>
      <c r="D250"/>
      <c r="E250"/>
      <c r="F250"/>
    </row>
    <row r="251" spans="1:10" s="8" customFormat="1" ht="15.75" x14ac:dyDescent="0.25">
      <c r="A251" s="15" t="s">
        <v>307</v>
      </c>
      <c r="C251"/>
      <c r="D251"/>
      <c r="E251"/>
      <c r="F251"/>
    </row>
    <row r="252" spans="1:10" s="8" customFormat="1" ht="15.75" x14ac:dyDescent="0.25">
      <c r="A252" s="15" t="s">
        <v>304</v>
      </c>
      <c r="C252"/>
      <c r="D252"/>
      <c r="E252"/>
      <c r="F252"/>
    </row>
    <row r="253" spans="1:10" s="8" customFormat="1" ht="15.75" x14ac:dyDescent="0.25">
      <c r="A253" s="14" t="s">
        <v>305</v>
      </c>
      <c r="C253"/>
      <c r="D253"/>
      <c r="E253"/>
      <c r="F253"/>
    </row>
    <row r="254" spans="1:10" s="8" customFormat="1" ht="15.75" x14ac:dyDescent="0.25">
      <c r="A254" s="14" t="s">
        <v>243</v>
      </c>
      <c r="C254"/>
      <c r="D254"/>
      <c r="E254"/>
      <c r="F254"/>
    </row>
    <row r="255" spans="1:10" s="8" customFormat="1" ht="15.75" x14ac:dyDescent="0.25">
      <c r="A255" s="14"/>
      <c r="C255"/>
      <c r="D255"/>
      <c r="E255"/>
      <c r="F255"/>
    </row>
    <row r="256" spans="1:10" s="8" customFormat="1" ht="15.75" x14ac:dyDescent="0.25">
      <c r="A256" s="26" t="s">
        <v>268</v>
      </c>
      <c r="B256" s="27"/>
      <c r="C256" s="28"/>
      <c r="D256" s="28"/>
      <c r="E256" s="28"/>
      <c r="F256" s="28"/>
      <c r="G256" s="27"/>
      <c r="H256" s="27"/>
      <c r="I256" s="27"/>
      <c r="J256" s="26"/>
    </row>
    <row r="257" spans="1:10" s="8" customFormat="1" ht="15.75" x14ac:dyDescent="0.25">
      <c r="A257" s="15" t="s">
        <v>435</v>
      </c>
      <c r="C257"/>
      <c r="D257"/>
      <c r="E257"/>
      <c r="F257"/>
    </row>
    <row r="258" spans="1:10" s="8" customFormat="1" ht="15.75" x14ac:dyDescent="0.25">
      <c r="A258" s="15" t="s">
        <v>436</v>
      </c>
      <c r="C258"/>
      <c r="D258"/>
      <c r="E258"/>
      <c r="F258"/>
    </row>
    <row r="259" spans="1:10" s="8" customFormat="1" ht="15.75" x14ac:dyDescent="0.25">
      <c r="A259" s="19" t="s">
        <v>38</v>
      </c>
      <c r="C259"/>
      <c r="D259"/>
      <c r="E259"/>
      <c r="F259"/>
    </row>
    <row r="260" spans="1:10" s="8" customFormat="1" ht="15.75" x14ac:dyDescent="0.25">
      <c r="A260" s="15" t="s">
        <v>310</v>
      </c>
      <c r="C260"/>
      <c r="D260"/>
      <c r="E260"/>
      <c r="F260"/>
    </row>
    <row r="261" spans="1:10" s="8" customFormat="1" ht="15.75" x14ac:dyDescent="0.25">
      <c r="A261" s="15" t="s">
        <v>40</v>
      </c>
      <c r="C261"/>
      <c r="D261"/>
      <c r="E261"/>
      <c r="F261"/>
    </row>
    <row r="262" spans="1:10" s="8" customFormat="1" ht="15.75" x14ac:dyDescent="0.25">
      <c r="A262" s="15" t="s">
        <v>313</v>
      </c>
      <c r="C262"/>
      <c r="D262"/>
      <c r="E262"/>
      <c r="F262"/>
    </row>
    <row r="263" spans="1:10" s="8" customFormat="1" ht="15.75" x14ac:dyDescent="0.25">
      <c r="A263" s="15" t="s">
        <v>314</v>
      </c>
      <c r="C263"/>
      <c r="D263"/>
      <c r="E263"/>
      <c r="F263"/>
    </row>
    <row r="264" spans="1:10" s="8" customFormat="1" ht="15.75" x14ac:dyDescent="0.25">
      <c r="A264" s="15" t="s">
        <v>317</v>
      </c>
      <c r="C264"/>
      <c r="D264"/>
      <c r="E264"/>
      <c r="F264"/>
    </row>
    <row r="265" spans="1:10" s="8" customFormat="1" ht="15.75" x14ac:dyDescent="0.25">
      <c r="A265" s="15" t="s">
        <v>311</v>
      </c>
      <c r="C265"/>
      <c r="D265"/>
      <c r="E265"/>
      <c r="F265"/>
    </row>
    <row r="266" spans="1:10" s="8" customFormat="1" ht="15.75" x14ac:dyDescent="0.25">
      <c r="A266" s="15" t="s">
        <v>318</v>
      </c>
      <c r="C266"/>
      <c r="D266"/>
      <c r="E266"/>
      <c r="F266"/>
    </row>
    <row r="267" spans="1:10" s="8" customFormat="1" ht="15.75" x14ac:dyDescent="0.25">
      <c r="A267" s="15" t="s">
        <v>312</v>
      </c>
      <c r="C267"/>
      <c r="D267"/>
      <c r="E267"/>
      <c r="F267"/>
    </row>
    <row r="268" spans="1:10" s="8" customFormat="1" ht="15.75" x14ac:dyDescent="0.25">
      <c r="A268" s="14" t="s">
        <v>309</v>
      </c>
      <c r="C268"/>
      <c r="D268"/>
      <c r="E268"/>
      <c r="F268"/>
    </row>
    <row r="269" spans="1:10" s="8" customFormat="1" ht="15.75" x14ac:dyDescent="0.25">
      <c r="A269" s="15"/>
      <c r="C269"/>
      <c r="D269"/>
      <c r="E269"/>
      <c r="F269"/>
    </row>
    <row r="270" spans="1:10" s="8" customFormat="1" ht="15.75" x14ac:dyDescent="0.25">
      <c r="A270" s="26" t="s">
        <v>308</v>
      </c>
      <c r="B270" s="27"/>
      <c r="C270" s="28"/>
      <c r="D270" s="28"/>
      <c r="E270" s="28"/>
      <c r="F270" s="28"/>
      <c r="G270" s="27"/>
      <c r="H270" s="27"/>
      <c r="I270" s="27"/>
      <c r="J270" s="26"/>
    </row>
    <row r="271" spans="1:10" s="8" customFormat="1" ht="15.75" x14ac:dyDescent="0.25">
      <c r="A271" s="15" t="s">
        <v>428</v>
      </c>
      <c r="C271"/>
      <c r="D271"/>
      <c r="E271"/>
      <c r="F271"/>
    </row>
    <row r="272" spans="1:10" s="8" customFormat="1" ht="15.75" x14ac:dyDescent="0.25">
      <c r="A272" s="15" t="s">
        <v>437</v>
      </c>
      <c r="C272"/>
      <c r="D272"/>
      <c r="E272"/>
      <c r="F272"/>
    </row>
    <row r="273" spans="1:10" s="8" customFormat="1" ht="15.75" x14ac:dyDescent="0.25">
      <c r="A273" s="19" t="s">
        <v>38</v>
      </c>
      <c r="C273"/>
      <c r="D273"/>
      <c r="E273"/>
      <c r="F273"/>
    </row>
    <row r="274" spans="1:10" s="8" customFormat="1" ht="15.75" x14ac:dyDescent="0.25">
      <c r="A274" s="15" t="s">
        <v>315</v>
      </c>
      <c r="C274"/>
      <c r="D274"/>
      <c r="E274"/>
      <c r="F274"/>
    </row>
    <row r="275" spans="1:10" s="8" customFormat="1" ht="15.75" x14ac:dyDescent="0.25">
      <c r="A275" s="15" t="s">
        <v>40</v>
      </c>
      <c r="C275"/>
      <c r="D275"/>
      <c r="E275"/>
      <c r="F275"/>
    </row>
    <row r="276" spans="1:10" s="8" customFormat="1" ht="15.75" x14ac:dyDescent="0.25">
      <c r="A276" s="15" t="s">
        <v>313</v>
      </c>
      <c r="C276"/>
      <c r="D276"/>
      <c r="E276"/>
      <c r="F276"/>
    </row>
    <row r="277" spans="1:10" s="8" customFormat="1" ht="15.75" x14ac:dyDescent="0.25">
      <c r="A277" s="15" t="s">
        <v>314</v>
      </c>
      <c r="C277"/>
      <c r="D277"/>
      <c r="E277"/>
      <c r="F277"/>
    </row>
    <row r="278" spans="1:10" s="8" customFormat="1" ht="15.75" x14ac:dyDescent="0.25">
      <c r="A278" s="15" t="s">
        <v>317</v>
      </c>
      <c r="C278"/>
      <c r="D278"/>
      <c r="E278"/>
      <c r="F278"/>
    </row>
    <row r="279" spans="1:10" s="8" customFormat="1" ht="15.75" x14ac:dyDescent="0.25">
      <c r="A279" s="15" t="s">
        <v>316</v>
      </c>
      <c r="C279"/>
      <c r="D279"/>
      <c r="E279"/>
      <c r="F279"/>
    </row>
    <row r="280" spans="1:10" s="8" customFormat="1" ht="15.75" x14ac:dyDescent="0.25">
      <c r="A280" s="15" t="s">
        <v>319</v>
      </c>
      <c r="C280"/>
      <c r="D280"/>
      <c r="E280"/>
      <c r="F280"/>
    </row>
    <row r="281" spans="1:10" s="8" customFormat="1" ht="15.75" x14ac:dyDescent="0.25">
      <c r="A281" s="15" t="s">
        <v>320</v>
      </c>
      <c r="C281"/>
      <c r="D281"/>
      <c r="E281"/>
      <c r="F281"/>
    </row>
    <row r="282" spans="1:10" s="8" customFormat="1" ht="15.75" x14ac:dyDescent="0.25">
      <c r="A282" s="15" t="s">
        <v>312</v>
      </c>
      <c r="C282"/>
      <c r="D282"/>
      <c r="E282"/>
      <c r="F282"/>
    </row>
    <row r="283" spans="1:10" s="8" customFormat="1" ht="15.75" x14ac:dyDescent="0.25">
      <c r="A283" s="14" t="s">
        <v>438</v>
      </c>
      <c r="C283"/>
      <c r="D283"/>
      <c r="E283"/>
      <c r="F283"/>
    </row>
    <row r="284" spans="1:10" s="8" customFormat="1" ht="15.75" x14ac:dyDescent="0.25">
      <c r="A284" s="14"/>
      <c r="C284"/>
      <c r="D284"/>
      <c r="E284"/>
      <c r="F284"/>
    </row>
    <row r="285" spans="1:10" s="8" customFormat="1" ht="15.75" x14ac:dyDescent="0.25">
      <c r="A285" s="15"/>
      <c r="C285"/>
      <c r="D285"/>
      <c r="E285"/>
      <c r="F285"/>
    </row>
    <row r="286" spans="1:10" s="8" customFormat="1" ht="15.75" x14ac:dyDescent="0.25">
      <c r="A286" s="26" t="s">
        <v>269</v>
      </c>
      <c r="B286" s="27"/>
      <c r="C286" s="28"/>
      <c r="D286" s="28"/>
      <c r="E286" s="28"/>
      <c r="F286" s="28"/>
      <c r="G286" s="27"/>
      <c r="H286" s="27"/>
      <c r="I286" s="27"/>
      <c r="J286" s="26"/>
    </row>
    <row r="287" spans="1:10" s="8" customFormat="1" ht="15.75" x14ac:dyDescent="0.25">
      <c r="A287" s="15" t="s">
        <v>26</v>
      </c>
      <c r="C287"/>
      <c r="D287"/>
      <c r="E287"/>
      <c r="F287"/>
    </row>
    <row r="288" spans="1:10" s="8" customFormat="1" ht="14.45" customHeight="1" x14ac:dyDescent="0.25">
      <c r="A288" s="15" t="s">
        <v>94</v>
      </c>
      <c r="C288"/>
      <c r="D288"/>
      <c r="E288"/>
      <c r="F288"/>
    </row>
    <row r="289" spans="1:6" s="8" customFormat="1" ht="15.75" x14ac:dyDescent="0.25">
      <c r="A289" s="15" t="s">
        <v>95</v>
      </c>
      <c r="C289"/>
      <c r="D289"/>
      <c r="E289"/>
      <c r="F289"/>
    </row>
    <row r="290" spans="1:6" s="8" customFormat="1" ht="15.75" x14ac:dyDescent="0.25">
      <c r="A290" s="15" t="s">
        <v>322</v>
      </c>
      <c r="C290"/>
      <c r="D290"/>
      <c r="E290"/>
      <c r="F290"/>
    </row>
    <row r="291" spans="1:6" s="8" customFormat="1" ht="15.75" x14ac:dyDescent="0.25">
      <c r="A291" s="15" t="s">
        <v>96</v>
      </c>
      <c r="C291"/>
      <c r="D291"/>
      <c r="E291"/>
      <c r="F291"/>
    </row>
    <row r="292" spans="1:6" s="8" customFormat="1" ht="15.75" x14ac:dyDescent="0.25">
      <c r="A292" s="15" t="s">
        <v>97</v>
      </c>
      <c r="C292"/>
      <c r="D292"/>
      <c r="E292"/>
      <c r="F292"/>
    </row>
    <row r="293" spans="1:6" s="8" customFormat="1" ht="15.75" x14ac:dyDescent="0.25">
      <c r="A293" s="15" t="s">
        <v>98</v>
      </c>
      <c r="C293"/>
      <c r="D293"/>
      <c r="E293"/>
      <c r="F293"/>
    </row>
    <row r="294" spans="1:6" s="8" customFormat="1" ht="15.75" x14ac:dyDescent="0.25">
      <c r="A294" s="15" t="s">
        <v>99</v>
      </c>
      <c r="C294"/>
      <c r="D294"/>
      <c r="E294"/>
      <c r="F294"/>
    </row>
    <row r="295" spans="1:6" s="8" customFormat="1" ht="14.45" customHeight="1" x14ac:dyDescent="0.25">
      <c r="A295" s="15" t="s">
        <v>100</v>
      </c>
      <c r="C295"/>
      <c r="D295"/>
      <c r="E295"/>
      <c r="F295"/>
    </row>
    <row r="296" spans="1:6" s="8" customFormat="1" ht="15.75" x14ac:dyDescent="0.25">
      <c r="A296" s="15" t="s">
        <v>101</v>
      </c>
      <c r="C296"/>
      <c r="D296"/>
      <c r="E296"/>
      <c r="F296"/>
    </row>
    <row r="297" spans="1:6" s="8" customFormat="1" ht="15.75" x14ac:dyDescent="0.25">
      <c r="A297" s="15" t="s">
        <v>325</v>
      </c>
      <c r="C297"/>
      <c r="D297"/>
      <c r="E297"/>
      <c r="F297"/>
    </row>
    <row r="298" spans="1:6" s="8" customFormat="1" ht="15.75" x14ac:dyDescent="0.25">
      <c r="A298" s="15" t="s">
        <v>102</v>
      </c>
      <c r="C298"/>
      <c r="D298"/>
      <c r="E298"/>
      <c r="F298"/>
    </row>
    <row r="299" spans="1:6" s="8" customFormat="1" ht="15.75" x14ac:dyDescent="0.25">
      <c r="A299" s="15" t="s">
        <v>103</v>
      </c>
      <c r="C299"/>
      <c r="D299"/>
      <c r="E299"/>
      <c r="F299"/>
    </row>
    <row r="300" spans="1:6" s="8" customFormat="1" ht="15.75" x14ac:dyDescent="0.25">
      <c r="A300" s="15" t="s">
        <v>104</v>
      </c>
      <c r="C300"/>
      <c r="D300"/>
      <c r="E300"/>
      <c r="F300"/>
    </row>
    <row r="301" spans="1:6" s="8" customFormat="1" ht="15.75" x14ac:dyDescent="0.25">
      <c r="A301" s="15" t="s">
        <v>105</v>
      </c>
      <c r="C301"/>
      <c r="D301"/>
      <c r="E301"/>
      <c r="F301"/>
    </row>
    <row r="302" spans="1:6" s="8" customFormat="1" ht="15.75" x14ac:dyDescent="0.25">
      <c r="A302" s="15" t="s">
        <v>106</v>
      </c>
      <c r="C302"/>
      <c r="D302"/>
      <c r="E302"/>
      <c r="F302"/>
    </row>
    <row r="303" spans="1:6" s="8" customFormat="1" ht="15.75" x14ac:dyDescent="0.25">
      <c r="A303" s="15" t="s">
        <v>107</v>
      </c>
      <c r="C303"/>
      <c r="D303"/>
      <c r="E303"/>
      <c r="F303"/>
    </row>
    <row r="304" spans="1:6" s="8" customFormat="1" ht="15.75" x14ac:dyDescent="0.25">
      <c r="A304" s="15" t="s">
        <v>108</v>
      </c>
      <c r="C304"/>
      <c r="D304"/>
      <c r="E304"/>
      <c r="F304"/>
    </row>
    <row r="305" spans="1:10" s="8" customFormat="1" ht="15.75" x14ac:dyDescent="0.25">
      <c r="A305" s="15" t="s">
        <v>463</v>
      </c>
      <c r="C305"/>
      <c r="D305"/>
      <c r="E305"/>
      <c r="F305"/>
    </row>
    <row r="306" spans="1:10" s="8" customFormat="1" ht="15.75" x14ac:dyDescent="0.25">
      <c r="A306" s="15" t="s">
        <v>109</v>
      </c>
      <c r="C306"/>
      <c r="D306"/>
      <c r="E306"/>
      <c r="F306"/>
    </row>
    <row r="307" spans="1:10" s="8" customFormat="1" ht="15.75" x14ac:dyDescent="0.25">
      <c r="A307" s="15" t="s">
        <v>110</v>
      </c>
      <c r="C307"/>
      <c r="D307"/>
      <c r="E307"/>
      <c r="F307"/>
    </row>
    <row r="308" spans="1:10" s="8" customFormat="1" ht="15.75" x14ac:dyDescent="0.25">
      <c r="A308" s="14" t="s">
        <v>321</v>
      </c>
      <c r="C308"/>
      <c r="D308"/>
      <c r="E308"/>
      <c r="F308"/>
    </row>
    <row r="309" spans="1:10" s="8" customFormat="1" ht="15.75" x14ac:dyDescent="0.25">
      <c r="A309" s="15"/>
      <c r="C309"/>
      <c r="D309"/>
      <c r="E309"/>
      <c r="F309"/>
    </row>
    <row r="310" spans="1:10" s="8" customFormat="1" ht="15.75" x14ac:dyDescent="0.25">
      <c r="A310" s="26" t="s">
        <v>270</v>
      </c>
      <c r="B310" s="27"/>
      <c r="C310" s="28"/>
      <c r="D310" s="28"/>
      <c r="E310" s="28"/>
      <c r="F310" s="28"/>
      <c r="G310" s="27"/>
      <c r="H310" s="27"/>
      <c r="I310" s="27"/>
      <c r="J310" s="26"/>
    </row>
    <row r="311" spans="1:10" s="8" customFormat="1" ht="15.75" x14ac:dyDescent="0.25">
      <c r="A311" s="15" t="s">
        <v>26</v>
      </c>
      <c r="C311"/>
      <c r="D311"/>
      <c r="E311"/>
      <c r="F311"/>
    </row>
    <row r="312" spans="1:10" s="8" customFormat="1" ht="14.45" customHeight="1" x14ac:dyDescent="0.25">
      <c r="A312" s="15" t="s">
        <v>94</v>
      </c>
      <c r="C312"/>
      <c r="D312"/>
      <c r="E312"/>
      <c r="F312"/>
    </row>
    <row r="313" spans="1:10" s="8" customFormat="1" ht="15.75" x14ac:dyDescent="0.25">
      <c r="A313" s="15" t="s">
        <v>111</v>
      </c>
      <c r="C313"/>
      <c r="D313"/>
      <c r="E313"/>
      <c r="F313"/>
    </row>
    <row r="314" spans="1:10" s="8" customFormat="1" ht="15.75" x14ac:dyDescent="0.25">
      <c r="A314" s="15" t="s">
        <v>323</v>
      </c>
      <c r="C314"/>
      <c r="D314"/>
      <c r="E314"/>
      <c r="F314"/>
    </row>
    <row r="315" spans="1:10" s="8" customFormat="1" ht="15.75" x14ac:dyDescent="0.25">
      <c r="A315" s="15" t="s">
        <v>97</v>
      </c>
      <c r="C315"/>
      <c r="D315"/>
      <c r="E315"/>
      <c r="F315"/>
    </row>
    <row r="316" spans="1:10" s="8" customFormat="1" ht="15.75" x14ac:dyDescent="0.25">
      <c r="A316" s="15" t="s">
        <v>112</v>
      </c>
      <c r="C316"/>
      <c r="D316"/>
      <c r="E316"/>
      <c r="F316"/>
    </row>
    <row r="317" spans="1:10" s="8" customFormat="1" ht="15.75" x14ac:dyDescent="0.25">
      <c r="A317" s="15" t="s">
        <v>324</v>
      </c>
      <c r="C317"/>
      <c r="D317"/>
      <c r="E317"/>
      <c r="F317"/>
    </row>
    <row r="318" spans="1:10" s="8" customFormat="1" ht="14.45" customHeight="1" x14ac:dyDescent="0.25">
      <c r="A318" s="15" t="s">
        <v>100</v>
      </c>
      <c r="C318"/>
      <c r="D318"/>
      <c r="E318"/>
      <c r="F318"/>
    </row>
    <row r="319" spans="1:10" s="8" customFormat="1" ht="15.75" x14ac:dyDescent="0.25">
      <c r="A319" s="15" t="s">
        <v>101</v>
      </c>
      <c r="C319"/>
      <c r="D319"/>
      <c r="E319"/>
      <c r="F319"/>
    </row>
    <row r="320" spans="1:10" s="8" customFormat="1" ht="15.75" x14ac:dyDescent="0.25">
      <c r="A320" s="15" t="s">
        <v>325</v>
      </c>
      <c r="C320"/>
      <c r="D320"/>
      <c r="E320"/>
      <c r="F320"/>
    </row>
    <row r="321" spans="1:10" s="8" customFormat="1" ht="15.75" x14ac:dyDescent="0.25">
      <c r="A321" s="15" t="s">
        <v>102</v>
      </c>
      <c r="C321"/>
      <c r="D321"/>
      <c r="E321"/>
      <c r="F321"/>
    </row>
    <row r="322" spans="1:10" s="8" customFormat="1" ht="15.75" x14ac:dyDescent="0.25">
      <c r="A322" s="15" t="s">
        <v>103</v>
      </c>
      <c r="C322"/>
      <c r="D322"/>
      <c r="E322"/>
      <c r="F322"/>
    </row>
    <row r="323" spans="1:10" s="8" customFormat="1" ht="15.75" x14ac:dyDescent="0.25">
      <c r="A323" s="15" t="s">
        <v>104</v>
      </c>
      <c r="C323"/>
      <c r="D323"/>
      <c r="E323"/>
      <c r="F323"/>
    </row>
    <row r="324" spans="1:10" s="8" customFormat="1" ht="15.75" x14ac:dyDescent="0.25">
      <c r="A324" s="15" t="s">
        <v>105</v>
      </c>
      <c r="C324"/>
      <c r="D324"/>
      <c r="E324"/>
      <c r="F324"/>
    </row>
    <row r="325" spans="1:10" s="8" customFormat="1" ht="15.75" x14ac:dyDescent="0.25">
      <c r="A325" s="15" t="s">
        <v>106</v>
      </c>
      <c r="C325"/>
      <c r="D325"/>
      <c r="E325"/>
      <c r="F325"/>
    </row>
    <row r="326" spans="1:10" s="8" customFormat="1" ht="15.75" x14ac:dyDescent="0.25">
      <c r="A326" s="15" t="s">
        <v>107</v>
      </c>
      <c r="C326"/>
      <c r="D326"/>
      <c r="E326"/>
      <c r="F326"/>
    </row>
    <row r="327" spans="1:10" s="8" customFormat="1" ht="15.75" x14ac:dyDescent="0.25">
      <c r="A327" s="15" t="s">
        <v>108</v>
      </c>
      <c r="C327"/>
      <c r="D327"/>
      <c r="E327"/>
      <c r="F327"/>
    </row>
    <row r="328" spans="1:10" s="8" customFormat="1" ht="15.75" x14ac:dyDescent="0.25">
      <c r="A328" s="15" t="s">
        <v>439</v>
      </c>
      <c r="C328"/>
      <c r="D328"/>
      <c r="E328"/>
      <c r="F328"/>
    </row>
    <row r="329" spans="1:10" s="8" customFormat="1" ht="15.75" x14ac:dyDescent="0.25">
      <c r="A329" s="15" t="s">
        <v>109</v>
      </c>
      <c r="C329"/>
      <c r="D329"/>
      <c r="E329"/>
      <c r="F329"/>
    </row>
    <row r="330" spans="1:10" s="8" customFormat="1" ht="15.75" x14ac:dyDescent="0.25">
      <c r="A330" s="15" t="s">
        <v>110</v>
      </c>
      <c r="C330"/>
      <c r="D330"/>
      <c r="E330"/>
      <c r="F330"/>
    </row>
    <row r="331" spans="1:10" s="8" customFormat="1" ht="15.75" x14ac:dyDescent="0.25">
      <c r="A331" s="14" t="s">
        <v>321</v>
      </c>
      <c r="C331"/>
      <c r="D331"/>
      <c r="E331"/>
      <c r="F331"/>
    </row>
    <row r="332" spans="1:10" s="8" customFormat="1" ht="15.75" x14ac:dyDescent="0.25">
      <c r="A332" s="16"/>
      <c r="C332"/>
      <c r="D332"/>
      <c r="E332"/>
      <c r="F332"/>
    </row>
    <row r="333" spans="1:10" s="8" customFormat="1" ht="15.75" x14ac:dyDescent="0.25">
      <c r="A333" s="26" t="s">
        <v>25</v>
      </c>
      <c r="B333" s="27"/>
      <c r="C333" s="28"/>
      <c r="D333" s="28"/>
      <c r="E333" s="28"/>
      <c r="F333" s="28"/>
      <c r="G333" s="27"/>
      <c r="H333" s="27"/>
      <c r="I333" s="27"/>
      <c r="J333" s="26"/>
    </row>
    <row r="334" spans="1:10" s="8" customFormat="1" ht="15.75" x14ac:dyDescent="0.25">
      <c r="A334" s="15" t="s">
        <v>184</v>
      </c>
      <c r="C334"/>
      <c r="D334"/>
      <c r="E334"/>
      <c r="F334"/>
    </row>
    <row r="335" spans="1:10" s="8" customFormat="1" ht="15.75" x14ac:dyDescent="0.25">
      <c r="A335" s="15" t="s">
        <v>195</v>
      </c>
      <c r="C335"/>
      <c r="D335"/>
      <c r="E335"/>
      <c r="F335"/>
    </row>
    <row r="336" spans="1:10" s="8" customFormat="1" ht="15.75" x14ac:dyDescent="0.25">
      <c r="A336" s="15" t="s">
        <v>196</v>
      </c>
      <c r="C336"/>
      <c r="D336"/>
      <c r="E336"/>
      <c r="F336"/>
    </row>
    <row r="337" spans="1:6" s="8" customFormat="1" ht="15.75" x14ac:dyDescent="0.25">
      <c r="A337" s="15" t="s">
        <v>429</v>
      </c>
      <c r="C337"/>
      <c r="D337"/>
      <c r="E337"/>
      <c r="F337"/>
    </row>
    <row r="338" spans="1:6" s="8" customFormat="1" ht="15.75" x14ac:dyDescent="0.25">
      <c r="A338" s="15" t="s">
        <v>263</v>
      </c>
      <c r="C338"/>
      <c r="D338"/>
      <c r="E338"/>
      <c r="F338"/>
    </row>
    <row r="339" spans="1:6" s="8" customFormat="1" ht="15.75" x14ac:dyDescent="0.25">
      <c r="A339" s="15" t="s">
        <v>326</v>
      </c>
      <c r="C339"/>
      <c r="D339"/>
      <c r="E339"/>
      <c r="F339"/>
    </row>
    <row r="340" spans="1:6" s="8" customFormat="1" ht="15.75" x14ac:dyDescent="0.25">
      <c r="A340" s="15" t="s">
        <v>327</v>
      </c>
      <c r="C340"/>
      <c r="D340"/>
      <c r="E340"/>
      <c r="F340"/>
    </row>
    <row r="341" spans="1:6" s="8" customFormat="1" ht="15.75" x14ac:dyDescent="0.25">
      <c r="A341" s="15" t="s">
        <v>430</v>
      </c>
      <c r="C341"/>
      <c r="D341"/>
      <c r="E341"/>
      <c r="F341"/>
    </row>
    <row r="342" spans="1:6" s="8" customFormat="1" ht="15.75" x14ac:dyDescent="0.25">
      <c r="A342" s="15" t="s">
        <v>185</v>
      </c>
      <c r="C342"/>
      <c r="D342"/>
      <c r="E342"/>
      <c r="F342"/>
    </row>
    <row r="343" spans="1:6" s="8" customFormat="1" ht="15.75" x14ac:dyDescent="0.25">
      <c r="A343" s="15" t="s">
        <v>186</v>
      </c>
      <c r="C343"/>
      <c r="D343"/>
      <c r="E343"/>
      <c r="F343"/>
    </row>
    <row r="344" spans="1:6" s="8" customFormat="1" ht="15.75" x14ac:dyDescent="0.25">
      <c r="A344" s="15" t="s">
        <v>187</v>
      </c>
      <c r="C344"/>
      <c r="D344"/>
      <c r="E344"/>
      <c r="F344"/>
    </row>
    <row r="345" spans="1:6" s="8" customFormat="1" ht="15.75" x14ac:dyDescent="0.25">
      <c r="A345" s="15" t="s">
        <v>188</v>
      </c>
      <c r="C345"/>
      <c r="D345"/>
      <c r="E345"/>
      <c r="F345"/>
    </row>
    <row r="346" spans="1:6" s="8" customFormat="1" ht="15.75" x14ac:dyDescent="0.25">
      <c r="A346" s="15" t="s">
        <v>193</v>
      </c>
      <c r="C346"/>
      <c r="D346"/>
      <c r="E346"/>
      <c r="F346"/>
    </row>
    <row r="347" spans="1:6" s="8" customFormat="1" ht="15.75" x14ac:dyDescent="0.25">
      <c r="A347" s="15" t="s">
        <v>197</v>
      </c>
      <c r="C347"/>
      <c r="D347"/>
      <c r="E347"/>
      <c r="F347"/>
    </row>
    <row r="348" spans="1:6" s="8" customFormat="1" ht="15.75" x14ac:dyDescent="0.25">
      <c r="A348" s="15" t="s">
        <v>189</v>
      </c>
      <c r="C348"/>
      <c r="D348"/>
      <c r="E348"/>
      <c r="F348"/>
    </row>
    <row r="349" spans="1:6" s="8" customFormat="1" ht="15.75" x14ac:dyDescent="0.25">
      <c r="A349" s="15" t="s">
        <v>190</v>
      </c>
      <c r="C349"/>
      <c r="D349"/>
      <c r="E349"/>
      <c r="F349"/>
    </row>
    <row r="350" spans="1:6" s="8" customFormat="1" ht="15.75" x14ac:dyDescent="0.25">
      <c r="A350" s="15" t="s">
        <v>191</v>
      </c>
      <c r="C350"/>
      <c r="D350"/>
      <c r="E350"/>
      <c r="F350"/>
    </row>
    <row r="351" spans="1:6" s="8" customFormat="1" ht="15.75" x14ac:dyDescent="0.25">
      <c r="A351" s="15" t="s">
        <v>192</v>
      </c>
      <c r="C351"/>
      <c r="D351"/>
      <c r="E351"/>
      <c r="F351"/>
    </row>
    <row r="352" spans="1:6" s="8" customFormat="1" ht="15.75" x14ac:dyDescent="0.25">
      <c r="A352" s="15" t="s">
        <v>109</v>
      </c>
      <c r="C352"/>
      <c r="D352"/>
      <c r="E352"/>
      <c r="F352"/>
    </row>
    <row r="353" spans="1:10" s="8" customFormat="1" ht="15.75" x14ac:dyDescent="0.25">
      <c r="A353" s="15" t="s">
        <v>110</v>
      </c>
      <c r="C353"/>
      <c r="D353"/>
      <c r="E353"/>
      <c r="F353"/>
    </row>
    <row r="354" spans="1:10" s="8" customFormat="1" ht="15.75" x14ac:dyDescent="0.25">
      <c r="A354" s="14" t="s">
        <v>328</v>
      </c>
      <c r="C354"/>
      <c r="D354"/>
      <c r="E354"/>
      <c r="F354"/>
    </row>
    <row r="355" spans="1:10" s="8" customFormat="1" ht="15.75" x14ac:dyDescent="0.25">
      <c r="A355" s="15"/>
      <c r="C355"/>
      <c r="D355"/>
      <c r="E355"/>
      <c r="F355"/>
    </row>
    <row r="356" spans="1:10" s="8" customFormat="1" ht="15.75" x14ac:dyDescent="0.25">
      <c r="A356" s="26" t="s">
        <v>207</v>
      </c>
      <c r="B356" s="27"/>
      <c r="C356" s="28"/>
      <c r="D356" s="28"/>
      <c r="E356" s="28"/>
      <c r="F356" s="28"/>
      <c r="G356" s="27"/>
      <c r="H356" s="27"/>
      <c r="I356" s="27"/>
      <c r="J356" s="26"/>
    </row>
    <row r="357" spans="1:10" s="8" customFormat="1" ht="15.75" x14ac:dyDescent="0.25">
      <c r="A357" s="15" t="s">
        <v>184</v>
      </c>
      <c r="C357"/>
      <c r="D357"/>
      <c r="E357"/>
      <c r="F357"/>
    </row>
    <row r="358" spans="1:10" s="8" customFormat="1" ht="15.75" x14ac:dyDescent="0.25">
      <c r="A358" s="15" t="s">
        <v>245</v>
      </c>
      <c r="C358"/>
      <c r="D358"/>
      <c r="E358"/>
      <c r="F358"/>
    </row>
    <row r="359" spans="1:10" s="8" customFormat="1" ht="15.75" x14ac:dyDescent="0.25">
      <c r="A359" s="15" t="s">
        <v>246</v>
      </c>
      <c r="C359"/>
      <c r="D359"/>
      <c r="E359"/>
      <c r="F359"/>
    </row>
    <row r="360" spans="1:10" s="8" customFormat="1" ht="15.75" x14ac:dyDescent="0.25">
      <c r="A360" s="15" t="s">
        <v>247</v>
      </c>
      <c r="C360"/>
      <c r="D360"/>
      <c r="E360"/>
      <c r="F360"/>
    </row>
    <row r="361" spans="1:10" s="8" customFormat="1" ht="15.75" x14ac:dyDescent="0.25">
      <c r="A361" s="15" t="s">
        <v>329</v>
      </c>
      <c r="C361"/>
      <c r="D361"/>
      <c r="E361"/>
      <c r="F361"/>
    </row>
    <row r="362" spans="1:10" s="8" customFormat="1" ht="15.75" x14ac:dyDescent="0.25">
      <c r="A362" s="15" t="s">
        <v>186</v>
      </c>
      <c r="C362"/>
      <c r="D362"/>
      <c r="E362"/>
      <c r="F362"/>
    </row>
    <row r="363" spans="1:10" s="8" customFormat="1" ht="15.75" x14ac:dyDescent="0.25">
      <c r="A363" s="15" t="s">
        <v>187</v>
      </c>
      <c r="C363"/>
      <c r="D363"/>
      <c r="E363"/>
      <c r="F363"/>
    </row>
    <row r="364" spans="1:10" s="8" customFormat="1" ht="15.75" x14ac:dyDescent="0.25">
      <c r="A364" s="15" t="s">
        <v>198</v>
      </c>
      <c r="C364"/>
      <c r="D364"/>
      <c r="E364"/>
      <c r="F364"/>
    </row>
    <row r="365" spans="1:10" s="8" customFormat="1" ht="15.75" x14ac:dyDescent="0.25">
      <c r="A365" s="15" t="s">
        <v>188</v>
      </c>
      <c r="C365"/>
      <c r="D365"/>
      <c r="E365"/>
      <c r="F365"/>
    </row>
    <row r="366" spans="1:10" s="8" customFormat="1" ht="15.75" x14ac:dyDescent="0.25">
      <c r="A366" s="15" t="s">
        <v>189</v>
      </c>
      <c r="C366"/>
      <c r="D366"/>
      <c r="E366"/>
      <c r="F366"/>
    </row>
    <row r="367" spans="1:10" s="8" customFormat="1" ht="15.75" x14ac:dyDescent="0.25">
      <c r="A367" s="15" t="s">
        <v>190</v>
      </c>
      <c r="C367"/>
      <c r="D367"/>
      <c r="E367"/>
      <c r="F367"/>
    </row>
    <row r="368" spans="1:10" s="8" customFormat="1" ht="15.75" x14ac:dyDescent="0.25">
      <c r="A368" s="15" t="s">
        <v>191</v>
      </c>
      <c r="C368"/>
      <c r="D368"/>
      <c r="E368"/>
      <c r="F368"/>
    </row>
    <row r="369" spans="1:10" s="8" customFormat="1" ht="15.75" x14ac:dyDescent="0.25">
      <c r="A369" s="15" t="s">
        <v>192</v>
      </c>
      <c r="C369"/>
      <c r="D369"/>
      <c r="E369"/>
      <c r="F369"/>
    </row>
    <row r="370" spans="1:10" s="8" customFormat="1" ht="15.75" x14ac:dyDescent="0.25">
      <c r="A370" s="15" t="s">
        <v>109</v>
      </c>
      <c r="C370"/>
      <c r="D370"/>
      <c r="E370"/>
      <c r="F370"/>
    </row>
    <row r="371" spans="1:10" s="8" customFormat="1" ht="15.75" x14ac:dyDescent="0.25">
      <c r="A371" s="15" t="s">
        <v>248</v>
      </c>
      <c r="C371"/>
      <c r="D371"/>
      <c r="E371"/>
      <c r="F371"/>
    </row>
    <row r="372" spans="1:10" s="8" customFormat="1" ht="15.75" x14ac:dyDescent="0.25">
      <c r="A372" s="14" t="s">
        <v>328</v>
      </c>
      <c r="C372"/>
      <c r="D372"/>
      <c r="E372"/>
      <c r="F372"/>
    </row>
    <row r="373" spans="1:10" s="8" customFormat="1" ht="15.75" x14ac:dyDescent="0.25">
      <c r="A373" s="14"/>
      <c r="C373"/>
      <c r="D373"/>
      <c r="E373"/>
      <c r="F373"/>
    </row>
    <row r="374" spans="1:10" s="8" customFormat="1" ht="15.75" x14ac:dyDescent="0.25">
      <c r="A374" s="13"/>
      <c r="C374"/>
      <c r="D374"/>
      <c r="E374"/>
      <c r="F374"/>
    </row>
    <row r="375" spans="1:10" s="8" customFormat="1" ht="19.5" customHeight="1" x14ac:dyDescent="0.25">
      <c r="A375" s="26" t="s">
        <v>352</v>
      </c>
      <c r="B375" s="27"/>
      <c r="C375" s="28"/>
      <c r="D375" s="28"/>
      <c r="E375" s="28"/>
      <c r="F375" s="28"/>
      <c r="G375" s="27"/>
      <c r="H375" s="27"/>
      <c r="I375" s="27"/>
      <c r="J375" s="26"/>
    </row>
    <row r="376" spans="1:10" s="8" customFormat="1" ht="15.75" x14ac:dyDescent="0.25">
      <c r="A376" s="15" t="s">
        <v>332</v>
      </c>
      <c r="C376"/>
      <c r="D376"/>
      <c r="E376"/>
      <c r="F376"/>
    </row>
    <row r="377" spans="1:10" s="8" customFormat="1" ht="15.75" x14ac:dyDescent="0.25">
      <c r="A377" s="15"/>
      <c r="C377"/>
      <c r="D377"/>
      <c r="E377"/>
      <c r="F377"/>
    </row>
    <row r="378" spans="1:10" s="8" customFormat="1" ht="15.75" x14ac:dyDescent="0.25">
      <c r="A378" s="19" t="s">
        <v>38</v>
      </c>
      <c r="C378"/>
      <c r="D378"/>
      <c r="E378"/>
      <c r="F378"/>
    </row>
    <row r="379" spans="1:10" s="8" customFormat="1" ht="15.75" x14ac:dyDescent="0.25">
      <c r="A379" s="15" t="s">
        <v>333</v>
      </c>
      <c r="C379"/>
      <c r="D379"/>
      <c r="E379"/>
      <c r="F379"/>
    </row>
    <row r="380" spans="1:10" s="8" customFormat="1" ht="15.75" x14ac:dyDescent="0.25">
      <c r="A380" s="15" t="s">
        <v>330</v>
      </c>
      <c r="C380"/>
      <c r="D380"/>
      <c r="E380"/>
      <c r="F380"/>
    </row>
    <row r="381" spans="1:10" s="8" customFormat="1" ht="15.75" x14ac:dyDescent="0.25">
      <c r="A381" s="15" t="s">
        <v>331</v>
      </c>
      <c r="C381"/>
      <c r="D381"/>
      <c r="E381"/>
      <c r="F381"/>
    </row>
    <row r="382" spans="1:10" s="8" customFormat="1" ht="15.75" x14ac:dyDescent="0.25">
      <c r="A382" s="15" t="s">
        <v>334</v>
      </c>
      <c r="C382"/>
      <c r="D382"/>
      <c r="E382"/>
      <c r="F382"/>
    </row>
    <row r="383" spans="1:10" s="8" customFormat="1" ht="15.75" x14ac:dyDescent="0.25">
      <c r="A383" s="14" t="s">
        <v>309</v>
      </c>
      <c r="C383"/>
      <c r="D383"/>
      <c r="E383"/>
      <c r="F383"/>
    </row>
    <row r="384" spans="1:10" s="8" customFormat="1" ht="15.75" x14ac:dyDescent="0.25">
      <c r="A384" s="15"/>
      <c r="C384"/>
      <c r="D384"/>
      <c r="E384"/>
      <c r="F384"/>
    </row>
    <row r="385" spans="1:10" s="8" customFormat="1" ht="15.75" x14ac:dyDescent="0.25">
      <c r="A385" s="26" t="s">
        <v>404</v>
      </c>
      <c r="B385" s="27"/>
      <c r="C385" s="28"/>
      <c r="D385" s="28"/>
      <c r="E385" s="28"/>
      <c r="F385" s="28"/>
      <c r="G385" s="27"/>
      <c r="H385" s="27"/>
      <c r="I385" s="27"/>
      <c r="J385" s="26"/>
    </row>
    <row r="386" spans="1:10" s="8" customFormat="1" ht="15.75" x14ac:dyDescent="0.25">
      <c r="A386" s="34" t="s">
        <v>345</v>
      </c>
      <c r="C386"/>
      <c r="D386"/>
      <c r="E386"/>
      <c r="F386"/>
      <c r="J386" s="13"/>
    </row>
    <row r="387" spans="1:10" s="8" customFormat="1" ht="15.75" x14ac:dyDescent="0.25">
      <c r="A387" s="35" t="s">
        <v>336</v>
      </c>
      <c r="C387"/>
      <c r="D387"/>
      <c r="E387"/>
      <c r="F387"/>
      <c r="J387" s="13"/>
    </row>
    <row r="388" spans="1:10" s="8" customFormat="1" ht="231.75" customHeight="1" x14ac:dyDescent="0.25">
      <c r="A388" s="66" t="s">
        <v>346</v>
      </c>
      <c r="B388" s="67"/>
      <c r="C388" s="67"/>
      <c r="D388" s="67"/>
      <c r="E388" s="67"/>
      <c r="F388" s="67"/>
      <c r="G388" s="67"/>
      <c r="H388" s="67"/>
      <c r="I388" s="67"/>
      <c r="J388" s="67"/>
    </row>
    <row r="389" spans="1:10" s="8" customFormat="1" ht="15.75" x14ac:dyDescent="0.25">
      <c r="A389" s="13"/>
      <c r="C389"/>
      <c r="D389"/>
      <c r="E389"/>
      <c r="F389"/>
      <c r="J389" s="13"/>
    </row>
    <row r="390" spans="1:10" s="8" customFormat="1" ht="15.75" x14ac:dyDescent="0.25">
      <c r="A390" s="35" t="s">
        <v>337</v>
      </c>
      <c r="C390"/>
      <c r="D390"/>
      <c r="E390"/>
      <c r="F390"/>
      <c r="J390" s="13"/>
    </row>
    <row r="391" spans="1:10" s="8" customFormat="1" ht="100.5" customHeight="1" x14ac:dyDescent="0.25">
      <c r="A391" s="66" t="s">
        <v>448</v>
      </c>
      <c r="B391" s="66"/>
      <c r="C391" s="66"/>
      <c r="D391" s="66"/>
      <c r="E391" s="66"/>
      <c r="F391" s="66"/>
      <c r="G391" s="66"/>
      <c r="H391" s="66"/>
      <c r="I391" s="66"/>
      <c r="J391" s="66"/>
    </row>
    <row r="392" spans="1:10" s="8" customFormat="1" ht="16.5" customHeight="1" x14ac:dyDescent="0.25">
      <c r="A392" s="37"/>
      <c r="B392" s="37"/>
      <c r="C392" s="37"/>
      <c r="D392" s="37"/>
      <c r="E392" s="37"/>
      <c r="F392" s="37"/>
      <c r="G392" s="37"/>
      <c r="H392" s="37"/>
      <c r="I392" s="37"/>
      <c r="J392" s="37"/>
    </row>
    <row r="393" spans="1:10" s="8" customFormat="1" ht="16.5" customHeight="1" x14ac:dyDescent="0.25">
      <c r="A393" s="38" t="s">
        <v>405</v>
      </c>
      <c r="B393" s="37"/>
      <c r="C393" s="37"/>
      <c r="D393" s="37"/>
      <c r="E393" s="37"/>
      <c r="F393" s="37"/>
      <c r="G393" s="37"/>
      <c r="H393" s="37"/>
      <c r="I393" s="37"/>
      <c r="J393" s="37"/>
    </row>
    <row r="394" spans="1:10" s="8" customFormat="1" ht="15.75" x14ac:dyDescent="0.25">
      <c r="A394" s="34"/>
      <c r="C394"/>
      <c r="D394"/>
      <c r="E394"/>
      <c r="F394"/>
      <c r="J394" s="13"/>
    </row>
    <row r="395" spans="1:10" s="8" customFormat="1" ht="15.75" x14ac:dyDescent="0.25">
      <c r="A395" s="35" t="s">
        <v>338</v>
      </c>
      <c r="C395"/>
      <c r="D395"/>
      <c r="E395"/>
      <c r="F395"/>
      <c r="J395" s="13"/>
    </row>
    <row r="396" spans="1:10" s="8" customFormat="1" ht="15.75" x14ac:dyDescent="0.25">
      <c r="A396" s="35" t="s">
        <v>339</v>
      </c>
      <c r="C396"/>
      <c r="D396"/>
      <c r="E396"/>
      <c r="F396"/>
    </row>
    <row r="397" spans="1:10" s="8" customFormat="1" ht="15.75" x14ac:dyDescent="0.25">
      <c r="A397" s="35" t="s">
        <v>343</v>
      </c>
      <c r="C397"/>
      <c r="D397"/>
      <c r="E397"/>
      <c r="F397"/>
    </row>
    <row r="398" spans="1:10" s="8" customFormat="1" ht="15.75" x14ac:dyDescent="0.25">
      <c r="A398" s="35" t="s">
        <v>344</v>
      </c>
      <c r="C398"/>
      <c r="D398"/>
      <c r="E398"/>
      <c r="F398"/>
    </row>
    <row r="399" spans="1:10" s="8" customFormat="1" x14ac:dyDescent="0.25">
      <c r="C399"/>
      <c r="D399"/>
      <c r="E399"/>
      <c r="F399"/>
    </row>
    <row r="400" spans="1:10" s="8" customFormat="1" ht="15.75" x14ac:dyDescent="0.25">
      <c r="A400" s="35" t="s">
        <v>340</v>
      </c>
      <c r="C400"/>
      <c r="D400"/>
      <c r="E400"/>
      <c r="F400"/>
    </row>
    <row r="401" spans="1:10" s="8" customFormat="1" x14ac:dyDescent="0.25">
      <c r="C401"/>
      <c r="D401"/>
      <c r="E401"/>
      <c r="F401"/>
    </row>
    <row r="402" spans="1:10" s="8" customFormat="1" x14ac:dyDescent="0.25">
      <c r="C402"/>
      <c r="D402"/>
      <c r="E402"/>
      <c r="F402"/>
    </row>
    <row r="403" spans="1:10" s="8" customFormat="1" ht="15.75" x14ac:dyDescent="0.25">
      <c r="A403" s="26" t="s">
        <v>406</v>
      </c>
      <c r="B403" s="27"/>
      <c r="C403" s="28"/>
      <c r="D403" s="28"/>
      <c r="E403" s="28"/>
      <c r="F403" s="28"/>
      <c r="G403" s="27"/>
      <c r="H403" s="27"/>
      <c r="I403" s="27"/>
      <c r="J403" s="26"/>
    </row>
    <row r="404" spans="1:10" s="8" customFormat="1" ht="15.75" x14ac:dyDescent="0.25">
      <c r="A404" s="35" t="s">
        <v>398</v>
      </c>
      <c r="C404"/>
      <c r="D404"/>
      <c r="E404"/>
      <c r="F404"/>
      <c r="J404" s="13"/>
    </row>
    <row r="405" spans="1:10" s="8" customFormat="1" ht="318" customHeight="1" x14ac:dyDescent="0.25">
      <c r="A405" s="66" t="s">
        <v>347</v>
      </c>
      <c r="B405" s="66"/>
      <c r="C405" s="66"/>
      <c r="D405" s="66"/>
      <c r="E405" s="66"/>
      <c r="F405" s="66"/>
      <c r="G405" s="66"/>
      <c r="H405" s="66"/>
      <c r="I405" s="66"/>
      <c r="J405" s="66"/>
    </row>
    <row r="406" spans="1:10" s="8" customFormat="1" ht="15.75" x14ac:dyDescent="0.25">
      <c r="A406" s="37"/>
      <c r="B406" s="37"/>
      <c r="C406" s="37"/>
      <c r="D406" s="37"/>
      <c r="E406" s="37"/>
      <c r="F406" s="37"/>
      <c r="G406" s="37"/>
      <c r="H406" s="37"/>
      <c r="I406" s="37"/>
      <c r="J406" s="37"/>
    </row>
    <row r="407" spans="1:10" s="8" customFormat="1" ht="15.75" x14ac:dyDescent="0.25">
      <c r="A407" s="35" t="s">
        <v>400</v>
      </c>
      <c r="C407"/>
      <c r="D407"/>
      <c r="E407"/>
      <c r="F407"/>
      <c r="J407" s="13"/>
    </row>
    <row r="408" spans="1:10" s="8" customFormat="1" ht="97.5" customHeight="1" x14ac:dyDescent="0.25">
      <c r="A408" s="66" t="s">
        <v>423</v>
      </c>
      <c r="B408" s="66"/>
      <c r="C408" s="66"/>
      <c r="D408" s="66"/>
      <c r="E408" s="66"/>
      <c r="F408" s="66"/>
      <c r="G408" s="66"/>
      <c r="H408" s="66"/>
      <c r="I408" s="66"/>
      <c r="J408" s="66"/>
    </row>
    <row r="409" spans="1:10" s="8" customFormat="1" ht="17.25" customHeight="1" x14ac:dyDescent="0.25">
      <c r="A409" s="37"/>
      <c r="B409" s="37"/>
      <c r="C409" s="37"/>
      <c r="D409" s="37"/>
      <c r="E409" s="37"/>
      <c r="F409" s="37"/>
      <c r="G409" s="37"/>
      <c r="H409" s="37"/>
      <c r="I409" s="37"/>
      <c r="J409" s="37"/>
    </row>
    <row r="410" spans="1:10" s="8" customFormat="1" ht="15.75" x14ac:dyDescent="0.25">
      <c r="A410" s="35" t="s">
        <v>401</v>
      </c>
      <c r="C410"/>
      <c r="D410"/>
      <c r="E410"/>
      <c r="F410"/>
      <c r="J410" s="13"/>
    </row>
    <row r="411" spans="1:10" s="8" customFormat="1" ht="180.75" customHeight="1" x14ac:dyDescent="0.25">
      <c r="A411" s="66" t="s">
        <v>348</v>
      </c>
      <c r="B411" s="66"/>
      <c r="C411" s="66"/>
      <c r="D411" s="66"/>
      <c r="E411" s="66"/>
      <c r="F411" s="66"/>
      <c r="G411" s="66"/>
      <c r="H411" s="66"/>
      <c r="I411" s="66"/>
      <c r="J411" s="66"/>
    </row>
    <row r="412" spans="1:10" s="8" customFormat="1" ht="15.75" x14ac:dyDescent="0.25">
      <c r="A412" s="34"/>
      <c r="C412"/>
      <c r="D412"/>
      <c r="E412"/>
      <c r="F412"/>
      <c r="J412" s="13"/>
    </row>
    <row r="413" spans="1:10" s="8" customFormat="1" ht="15.75" x14ac:dyDescent="0.25">
      <c r="A413" s="35" t="s">
        <v>402</v>
      </c>
      <c r="C413"/>
      <c r="D413"/>
      <c r="E413"/>
      <c r="F413"/>
      <c r="J413" s="13"/>
    </row>
    <row r="414" spans="1:10" s="8" customFormat="1" ht="96.75" customHeight="1" x14ac:dyDescent="0.25">
      <c r="A414" s="66" t="s">
        <v>349</v>
      </c>
      <c r="B414" s="66"/>
      <c r="C414" s="66"/>
      <c r="D414" s="66"/>
      <c r="E414" s="66"/>
      <c r="F414" s="66"/>
      <c r="G414" s="66"/>
      <c r="H414" s="66"/>
      <c r="I414" s="66"/>
      <c r="J414" s="66"/>
    </row>
    <row r="415" spans="1:10" s="8" customFormat="1" ht="17.25" customHeight="1" x14ac:dyDescent="0.25">
      <c r="A415" s="37"/>
      <c r="B415" s="37"/>
      <c r="C415" s="37"/>
      <c r="D415" s="37"/>
      <c r="E415" s="37"/>
      <c r="F415" s="37"/>
      <c r="G415" s="37"/>
      <c r="H415" s="37"/>
      <c r="I415" s="37"/>
      <c r="J415" s="37"/>
    </row>
    <row r="416" spans="1:10" s="8" customFormat="1" ht="17.25" customHeight="1" x14ac:dyDescent="0.25">
      <c r="A416" s="38" t="s">
        <v>405</v>
      </c>
      <c r="B416" s="37"/>
      <c r="C416" s="37"/>
      <c r="D416" s="37"/>
      <c r="E416" s="37"/>
      <c r="F416" s="37"/>
      <c r="G416" s="37"/>
      <c r="H416" s="37"/>
      <c r="I416" s="37"/>
      <c r="J416" s="37"/>
    </row>
    <row r="417" spans="1:10" s="8" customFormat="1" ht="15.75" x14ac:dyDescent="0.25">
      <c r="A417" s="36"/>
      <c r="C417"/>
      <c r="D417"/>
      <c r="E417"/>
      <c r="F417"/>
      <c r="J417" s="13"/>
    </row>
    <row r="418" spans="1:10" s="8" customFormat="1" ht="15.75" x14ac:dyDescent="0.25">
      <c r="A418" s="35" t="s">
        <v>338</v>
      </c>
      <c r="C418"/>
      <c r="D418"/>
      <c r="E418"/>
      <c r="F418"/>
      <c r="J418" s="13"/>
    </row>
    <row r="419" spans="1:10" s="8" customFormat="1" ht="15.75" x14ac:dyDescent="0.25">
      <c r="A419" s="35" t="s">
        <v>339</v>
      </c>
      <c r="C419"/>
      <c r="D419"/>
      <c r="E419"/>
      <c r="F419"/>
      <c r="J419" s="13"/>
    </row>
    <row r="420" spans="1:10" s="8" customFormat="1" ht="15.75" x14ac:dyDescent="0.25">
      <c r="A420" s="35" t="s">
        <v>340</v>
      </c>
      <c r="C420"/>
      <c r="D420"/>
      <c r="E420"/>
      <c r="F420"/>
      <c r="J420" s="13"/>
    </row>
    <row r="421" spans="1:10" s="8" customFormat="1" ht="15.75" x14ac:dyDescent="0.25">
      <c r="A421" s="35"/>
      <c r="C421"/>
      <c r="D421"/>
      <c r="E421"/>
      <c r="F421"/>
      <c r="J421" s="13"/>
    </row>
    <row r="422" spans="1:10" s="8" customFormat="1" ht="15.75" x14ac:dyDescent="0.25">
      <c r="A422" s="13"/>
      <c r="C422"/>
      <c r="D422"/>
      <c r="E422"/>
      <c r="F422"/>
    </row>
    <row r="423" spans="1:10" s="8" customFormat="1" ht="19.5" customHeight="1" x14ac:dyDescent="0.25">
      <c r="A423" s="26" t="s">
        <v>407</v>
      </c>
      <c r="B423" s="27"/>
      <c r="C423" s="28"/>
      <c r="D423" s="28"/>
      <c r="E423" s="28"/>
      <c r="F423" s="28"/>
      <c r="G423" s="27"/>
      <c r="H423" s="27"/>
      <c r="I423" s="27"/>
      <c r="J423" s="26"/>
    </row>
    <row r="424" spans="1:10" s="8" customFormat="1" ht="15.75" x14ac:dyDescent="0.25">
      <c r="A424" s="15" t="s">
        <v>409</v>
      </c>
      <c r="C424"/>
      <c r="D424"/>
      <c r="E424"/>
      <c r="F424"/>
    </row>
    <row r="425" spans="1:10" s="8" customFormat="1" ht="15.75" x14ac:dyDescent="0.25">
      <c r="A425" s="19"/>
      <c r="C425"/>
      <c r="D425"/>
      <c r="E425"/>
      <c r="F425"/>
    </row>
    <row r="426" spans="1:10" s="8" customFormat="1" ht="15.75" x14ac:dyDescent="0.25">
      <c r="A426" s="15" t="s">
        <v>410</v>
      </c>
      <c r="C426"/>
      <c r="D426"/>
      <c r="E426"/>
      <c r="F426"/>
    </row>
    <row r="427" spans="1:10" s="8" customFormat="1" ht="15.75" x14ac:dyDescent="0.25">
      <c r="A427" s="15" t="s">
        <v>412</v>
      </c>
      <c r="C427"/>
      <c r="D427"/>
      <c r="E427"/>
      <c r="F427"/>
    </row>
    <row r="428" spans="1:10" s="8" customFormat="1" ht="15.75" x14ac:dyDescent="0.25">
      <c r="A428" s="15" t="s">
        <v>416</v>
      </c>
      <c r="C428"/>
      <c r="D428"/>
      <c r="E428"/>
      <c r="F428"/>
    </row>
    <row r="429" spans="1:10" s="8" customFormat="1" ht="15.75" x14ac:dyDescent="0.25">
      <c r="A429" s="15"/>
      <c r="C429"/>
      <c r="D429"/>
      <c r="E429"/>
      <c r="F429"/>
    </row>
    <row r="430" spans="1:10" s="8" customFormat="1" ht="15.75" x14ac:dyDescent="0.25">
      <c r="A430" s="14" t="s">
        <v>411</v>
      </c>
      <c r="C430"/>
      <c r="D430"/>
      <c r="E430"/>
      <c r="F430"/>
    </row>
    <row r="431" spans="1:10" s="8" customFormat="1" ht="15.75" x14ac:dyDescent="0.25">
      <c r="A431" s="13"/>
      <c r="C431"/>
      <c r="D431"/>
      <c r="E431"/>
      <c r="F431"/>
    </row>
    <row r="432" spans="1:10" s="8" customFormat="1" ht="19.5" customHeight="1" x14ac:dyDescent="0.25">
      <c r="A432" s="26" t="s">
        <v>431</v>
      </c>
      <c r="B432" s="27"/>
      <c r="C432" s="28"/>
      <c r="D432" s="28"/>
      <c r="E432" s="28"/>
      <c r="F432" s="28"/>
      <c r="G432" s="27"/>
      <c r="H432" s="27"/>
      <c r="I432" s="27"/>
      <c r="J432" s="26"/>
    </row>
    <row r="433" spans="1:10" s="8" customFormat="1" ht="15.75" x14ac:dyDescent="0.25">
      <c r="A433" s="44" t="s">
        <v>442</v>
      </c>
      <c r="C433"/>
      <c r="D433"/>
      <c r="E433"/>
      <c r="F433"/>
    </row>
    <row r="434" spans="1:10" s="8" customFormat="1" ht="15.75" x14ac:dyDescent="0.25">
      <c r="A434" s="45" t="s">
        <v>443</v>
      </c>
      <c r="C434"/>
      <c r="D434"/>
      <c r="E434"/>
      <c r="F434"/>
    </row>
    <row r="435" spans="1:10" s="8" customFormat="1" ht="15.75" x14ac:dyDescent="0.25">
      <c r="A435" s="14" t="s">
        <v>441</v>
      </c>
      <c r="C435"/>
      <c r="D435"/>
      <c r="E435"/>
      <c r="F435"/>
    </row>
    <row r="436" spans="1:10" s="8" customFormat="1" ht="15.75" x14ac:dyDescent="0.25">
      <c r="A436" s="14"/>
      <c r="C436"/>
      <c r="D436"/>
      <c r="E436"/>
      <c r="F436"/>
    </row>
    <row r="437" spans="1:10" s="8" customFormat="1" ht="19.5" customHeight="1" x14ac:dyDescent="0.25">
      <c r="A437" s="26" t="s">
        <v>16</v>
      </c>
      <c r="B437" s="27"/>
      <c r="C437" s="28"/>
      <c r="D437" s="28"/>
      <c r="E437" s="28"/>
      <c r="F437" s="28"/>
      <c r="G437" s="27"/>
      <c r="H437" s="27"/>
      <c r="I437" s="27"/>
      <c r="J437" s="26"/>
    </row>
    <row r="438" spans="1:10" s="8" customFormat="1" ht="15.75" x14ac:dyDescent="0.25">
      <c r="A438" s="44" t="s">
        <v>444</v>
      </c>
      <c r="C438"/>
      <c r="D438"/>
      <c r="E438"/>
      <c r="F438"/>
    </row>
    <row r="439" spans="1:10" s="8" customFormat="1" ht="15.75" x14ac:dyDescent="0.25">
      <c r="A439" s="15" t="s">
        <v>417</v>
      </c>
      <c r="C439"/>
      <c r="D439"/>
      <c r="E439"/>
      <c r="F439"/>
    </row>
    <row r="440" spans="1:10" s="8" customFormat="1" ht="15.75" x14ac:dyDescent="0.25">
      <c r="A440" s="15"/>
      <c r="C440"/>
      <c r="D440"/>
      <c r="E440"/>
      <c r="F440"/>
    </row>
    <row r="441" spans="1:10" s="8" customFormat="1" ht="15.75" x14ac:dyDescent="0.25">
      <c r="A441" s="14" t="s">
        <v>408</v>
      </c>
      <c r="C441"/>
      <c r="D441"/>
      <c r="E441"/>
      <c r="F441"/>
    </row>
    <row r="442" spans="1:10" s="8" customFormat="1" ht="15.75" x14ac:dyDescent="0.25">
      <c r="A442" s="14"/>
      <c r="C442"/>
      <c r="D442"/>
      <c r="E442"/>
      <c r="F442"/>
    </row>
    <row r="443" spans="1:10" s="8" customFormat="1" ht="19.5" customHeight="1" x14ac:dyDescent="0.25">
      <c r="A443" s="26" t="s">
        <v>418</v>
      </c>
      <c r="B443" s="27"/>
      <c r="C443" s="28"/>
      <c r="D443" s="28"/>
      <c r="E443" s="28"/>
      <c r="F443" s="28"/>
      <c r="G443" s="27"/>
      <c r="H443" s="27"/>
      <c r="I443" s="27"/>
      <c r="J443" s="26"/>
    </row>
    <row r="444" spans="1:10" s="8" customFormat="1" ht="15.75" x14ac:dyDescent="0.25">
      <c r="A444" s="44" t="s">
        <v>415</v>
      </c>
      <c r="C444"/>
      <c r="D444"/>
      <c r="E444"/>
      <c r="F444"/>
    </row>
    <row r="445" spans="1:10" s="8" customFormat="1" ht="15.75" x14ac:dyDescent="0.25">
      <c r="A445" s="15" t="s">
        <v>445</v>
      </c>
      <c r="C445"/>
      <c r="D445" s="46"/>
      <c r="E445"/>
      <c r="F445"/>
    </row>
    <row r="446" spans="1:10" s="8" customFormat="1" ht="15.75" x14ac:dyDescent="0.25">
      <c r="A446" s="15"/>
      <c r="C446"/>
      <c r="D446"/>
      <c r="E446"/>
      <c r="F446"/>
    </row>
    <row r="447" spans="1:10" s="8" customFormat="1" ht="15.75" x14ac:dyDescent="0.25">
      <c r="A447" s="14" t="s">
        <v>421</v>
      </c>
      <c r="C447"/>
      <c r="D447"/>
      <c r="E447"/>
      <c r="F447"/>
    </row>
    <row r="448" spans="1:10" s="8" customFormat="1" ht="15.75" x14ac:dyDescent="0.25">
      <c r="A448" s="14"/>
      <c r="C448"/>
      <c r="D448"/>
      <c r="E448"/>
      <c r="F448"/>
    </row>
    <row r="449" spans="1:10" s="8" customFormat="1" ht="15.75" x14ac:dyDescent="0.25">
      <c r="A449" s="14"/>
      <c r="C449"/>
      <c r="D449"/>
      <c r="E449"/>
      <c r="F449"/>
    </row>
    <row r="450" spans="1:10" s="8" customFormat="1" ht="19.5" customHeight="1" x14ac:dyDescent="0.25">
      <c r="A450" s="26" t="s">
        <v>446</v>
      </c>
      <c r="B450" s="27"/>
      <c r="C450" s="28"/>
      <c r="D450" s="28"/>
      <c r="E450" s="28"/>
      <c r="F450" s="28"/>
      <c r="G450" s="27"/>
      <c r="H450" s="27"/>
      <c r="I450" s="27"/>
      <c r="J450" s="26"/>
    </row>
    <row r="451" spans="1:10" s="8" customFormat="1" ht="15.75" x14ac:dyDescent="0.25">
      <c r="A451" s="44" t="s">
        <v>447</v>
      </c>
      <c r="C451"/>
      <c r="D451"/>
      <c r="E451"/>
      <c r="F451"/>
    </row>
    <row r="452" spans="1:10" s="8" customFormat="1" ht="15.75" x14ac:dyDescent="0.25">
      <c r="A452" s="15" t="s">
        <v>449</v>
      </c>
      <c r="C452"/>
      <c r="D452"/>
      <c r="E452"/>
      <c r="F452"/>
    </row>
    <row r="453" spans="1:10" s="8" customFormat="1" ht="15.75" x14ac:dyDescent="0.25">
      <c r="A453" s="15"/>
      <c r="C453"/>
      <c r="D453"/>
      <c r="E453"/>
      <c r="F453"/>
    </row>
    <row r="454" spans="1:10" s="8" customFormat="1" ht="15.75" x14ac:dyDescent="0.25">
      <c r="A454" s="14" t="s">
        <v>408</v>
      </c>
      <c r="C454"/>
      <c r="D454"/>
      <c r="E454"/>
      <c r="F454"/>
    </row>
    <row r="455" spans="1:10" s="8" customFormat="1" ht="15.75" x14ac:dyDescent="0.25">
      <c r="A455" s="14"/>
      <c r="C455"/>
      <c r="D455"/>
      <c r="E455"/>
      <c r="F455"/>
    </row>
    <row r="456" spans="1:10" s="8" customFormat="1" ht="19.5" customHeight="1" x14ac:dyDescent="0.25">
      <c r="A456" s="26" t="s">
        <v>419</v>
      </c>
      <c r="B456" s="27"/>
      <c r="C456" s="28"/>
      <c r="D456" s="28"/>
      <c r="E456" s="28"/>
      <c r="F456" s="28"/>
      <c r="G456" s="27"/>
      <c r="H456" s="27"/>
      <c r="I456" s="27"/>
      <c r="J456" s="26"/>
    </row>
    <row r="457" spans="1:10" s="8" customFormat="1" ht="15.75" x14ac:dyDescent="0.25">
      <c r="A457" s="44" t="s">
        <v>420</v>
      </c>
      <c r="C457"/>
      <c r="D457"/>
      <c r="E457"/>
      <c r="F457"/>
    </row>
    <row r="458" spans="1:10" s="8" customFormat="1" ht="15.75" x14ac:dyDescent="0.25">
      <c r="A458" s="15" t="s">
        <v>451</v>
      </c>
      <c r="C458"/>
      <c r="D458"/>
      <c r="E458"/>
      <c r="F458"/>
    </row>
    <row r="459" spans="1:10" s="8" customFormat="1" ht="15.75" x14ac:dyDescent="0.25">
      <c r="A459" s="15"/>
      <c r="C459"/>
      <c r="D459"/>
      <c r="E459"/>
      <c r="F459" s="46"/>
      <c r="G459" s="47"/>
    </row>
    <row r="460" spans="1:10" s="8" customFormat="1" ht="15.75" x14ac:dyDescent="0.25">
      <c r="A460" s="14" t="s">
        <v>421</v>
      </c>
      <c r="C460"/>
      <c r="D460"/>
      <c r="E460"/>
      <c r="F460"/>
    </row>
    <row r="461" spans="1:10" s="8" customFormat="1" ht="15.75" x14ac:dyDescent="0.25">
      <c r="A461" s="14"/>
      <c r="C461"/>
      <c r="D461"/>
      <c r="E461"/>
      <c r="F461"/>
    </row>
    <row r="462" spans="1:10" s="8" customFormat="1" ht="19.5" customHeight="1" x14ac:dyDescent="0.25">
      <c r="A462" s="26" t="s">
        <v>452</v>
      </c>
      <c r="B462" s="27"/>
      <c r="C462" s="28"/>
      <c r="D462" s="28"/>
      <c r="E462" s="28"/>
      <c r="F462" s="28"/>
      <c r="G462" s="27"/>
      <c r="H462" s="27"/>
      <c r="I462" s="27"/>
      <c r="J462" s="26"/>
    </row>
    <row r="463" spans="1:10" s="8" customFormat="1" ht="15.75" x14ac:dyDescent="0.25">
      <c r="A463" s="44" t="s">
        <v>454</v>
      </c>
      <c r="C463"/>
      <c r="D463"/>
      <c r="E463"/>
      <c r="F463"/>
    </row>
    <row r="464" spans="1:10" s="8" customFormat="1" ht="15.75" x14ac:dyDescent="0.25">
      <c r="A464" s="15" t="s">
        <v>455</v>
      </c>
      <c r="C464"/>
      <c r="D464"/>
      <c r="E464"/>
      <c r="F464"/>
    </row>
    <row r="465" spans="1:10" s="8" customFormat="1" ht="15.75" x14ac:dyDescent="0.25">
      <c r="A465" s="15" t="s">
        <v>453</v>
      </c>
      <c r="C465"/>
      <c r="D465"/>
      <c r="E465"/>
      <c r="F465" s="46"/>
      <c r="G465" s="47"/>
    </row>
    <row r="466" spans="1:10" s="8" customFormat="1" ht="15.75" x14ac:dyDescent="0.25">
      <c r="A466" s="14" t="s">
        <v>457</v>
      </c>
      <c r="C466"/>
      <c r="D466"/>
      <c r="E466"/>
      <c r="F466"/>
    </row>
    <row r="467" spans="1:10" s="8" customFormat="1" ht="15.75" x14ac:dyDescent="0.25">
      <c r="A467" s="14"/>
      <c r="C467"/>
      <c r="D467"/>
      <c r="E467"/>
      <c r="F467"/>
    </row>
    <row r="468" spans="1:10" s="8" customFormat="1" ht="19.5" customHeight="1" x14ac:dyDescent="0.25">
      <c r="A468" s="26" t="s">
        <v>458</v>
      </c>
      <c r="B468" s="27"/>
      <c r="C468" s="28"/>
      <c r="D468" s="28"/>
      <c r="E468" s="28"/>
      <c r="F468" s="28"/>
      <c r="G468" s="27"/>
      <c r="H468" s="27"/>
      <c r="I468" s="27"/>
      <c r="J468" s="26"/>
    </row>
    <row r="469" spans="1:10" s="8" customFormat="1" ht="15.75" x14ac:dyDescent="0.25">
      <c r="A469" s="15" t="s">
        <v>459</v>
      </c>
      <c r="C469"/>
      <c r="D469"/>
      <c r="E469"/>
      <c r="F469"/>
    </row>
    <row r="470" spans="1:10" s="8" customFormat="1" x14ac:dyDescent="0.25">
      <c r="A470" s="48" t="s">
        <v>460</v>
      </c>
      <c r="C470"/>
      <c r="D470"/>
      <c r="E470"/>
      <c r="F470"/>
    </row>
    <row r="471" spans="1:10" s="8" customFormat="1" ht="15.75" x14ac:dyDescent="0.25">
      <c r="A471" s="14" t="s">
        <v>421</v>
      </c>
      <c r="C471"/>
      <c r="D471"/>
      <c r="E471"/>
      <c r="F471"/>
    </row>
    <row r="472" spans="1:10" s="8" customFormat="1" ht="15.75" x14ac:dyDescent="0.25">
      <c r="A472" s="14"/>
      <c r="C472"/>
      <c r="D472"/>
      <c r="E472"/>
      <c r="F472"/>
    </row>
    <row r="473" spans="1:10" s="8" customFormat="1" ht="15.75" x14ac:dyDescent="0.25">
      <c r="A473" s="26" t="s">
        <v>249</v>
      </c>
      <c r="B473" s="27"/>
      <c r="C473" s="28"/>
      <c r="D473" s="28"/>
      <c r="E473" s="28"/>
      <c r="F473" s="28"/>
      <c r="G473" s="27"/>
      <c r="H473" s="27"/>
      <c r="I473" s="27"/>
      <c r="J473" s="26"/>
    </row>
    <row r="474" spans="1:10" s="8" customFormat="1" ht="15.75" x14ac:dyDescent="0.25">
      <c r="A474" s="15" t="s">
        <v>286</v>
      </c>
      <c r="C474"/>
      <c r="D474"/>
      <c r="E474"/>
      <c r="F474"/>
    </row>
    <row r="475" spans="1:10" s="8" customFormat="1" ht="15.75" x14ac:dyDescent="0.25">
      <c r="A475" s="15" t="s">
        <v>285</v>
      </c>
      <c r="C475"/>
      <c r="D475"/>
      <c r="E475"/>
      <c r="F475"/>
    </row>
    <row r="476" spans="1:10" s="8" customFormat="1" ht="15.75" x14ac:dyDescent="0.25">
      <c r="A476" s="15" t="s">
        <v>250</v>
      </c>
      <c r="C476"/>
      <c r="D476"/>
      <c r="E476"/>
      <c r="F476"/>
    </row>
    <row r="477" spans="1:10" s="8" customFormat="1" ht="15.75" x14ac:dyDescent="0.25">
      <c r="A477" s="15" t="s">
        <v>341</v>
      </c>
      <c r="C477"/>
      <c r="D477"/>
      <c r="E477"/>
      <c r="F477"/>
    </row>
    <row r="478" spans="1:10" s="8" customFormat="1" ht="15.75" x14ac:dyDescent="0.25">
      <c r="A478" s="15" t="s">
        <v>342</v>
      </c>
      <c r="C478"/>
      <c r="D478"/>
      <c r="E478"/>
      <c r="F478"/>
    </row>
    <row r="479" spans="1:10" s="8" customFormat="1" ht="15.75" x14ac:dyDescent="0.25">
      <c r="A479" s="15" t="s">
        <v>251</v>
      </c>
      <c r="C479"/>
      <c r="D479"/>
      <c r="E479"/>
      <c r="F479"/>
    </row>
    <row r="480" spans="1:10" s="8" customFormat="1" ht="15.75" x14ac:dyDescent="0.25">
      <c r="A480" s="15" t="s">
        <v>252</v>
      </c>
      <c r="C480"/>
      <c r="D480"/>
      <c r="E480"/>
      <c r="F480"/>
    </row>
    <row r="481" spans="1:10" s="8" customFormat="1" ht="15.75" x14ac:dyDescent="0.25">
      <c r="A481" s="15" t="s">
        <v>253</v>
      </c>
      <c r="C481"/>
      <c r="D481"/>
      <c r="E481"/>
      <c r="F481"/>
    </row>
    <row r="482" spans="1:10" s="8" customFormat="1" ht="15.75" x14ac:dyDescent="0.25">
      <c r="A482" s="15" t="s">
        <v>462</v>
      </c>
      <c r="C482"/>
      <c r="D482"/>
      <c r="E482"/>
      <c r="F482"/>
    </row>
    <row r="483" spans="1:10" s="8" customFormat="1" ht="15.75" x14ac:dyDescent="0.25">
      <c r="A483" s="15" t="s">
        <v>465</v>
      </c>
      <c r="C483"/>
      <c r="D483"/>
      <c r="E483"/>
      <c r="F483"/>
    </row>
    <row r="484" spans="1:10" s="8" customFormat="1" ht="15.75" x14ac:dyDescent="0.25">
      <c r="A484" s="15" t="s">
        <v>467</v>
      </c>
      <c r="C484"/>
      <c r="D484"/>
      <c r="E484"/>
      <c r="F484"/>
    </row>
    <row r="485" spans="1:10" s="8" customFormat="1" ht="15.75" x14ac:dyDescent="0.25">
      <c r="A485" s="15" t="s">
        <v>468</v>
      </c>
      <c r="C485"/>
      <c r="D485"/>
      <c r="E485"/>
      <c r="F485"/>
    </row>
    <row r="486" spans="1:10" s="8" customFormat="1" ht="15.75" x14ac:dyDescent="0.25">
      <c r="A486" s="15" t="s">
        <v>254</v>
      </c>
      <c r="C486"/>
      <c r="D486"/>
      <c r="E486"/>
      <c r="F486"/>
    </row>
    <row r="487" spans="1:10" s="8" customFormat="1" ht="15.75" x14ac:dyDescent="0.25">
      <c r="A487" s="15" t="s">
        <v>255</v>
      </c>
      <c r="C487"/>
      <c r="D487"/>
      <c r="E487"/>
      <c r="F487"/>
    </row>
    <row r="488" spans="1:10" s="8" customFormat="1" ht="15.75" x14ac:dyDescent="0.25">
      <c r="A488" s="15" t="s">
        <v>256</v>
      </c>
      <c r="C488"/>
      <c r="D488"/>
      <c r="E488"/>
      <c r="F488"/>
    </row>
    <row r="489" spans="1:10" s="8" customFormat="1" ht="15.75" x14ac:dyDescent="0.25">
      <c r="A489" s="15" t="s">
        <v>257</v>
      </c>
      <c r="C489"/>
      <c r="D489"/>
      <c r="E489"/>
      <c r="F489"/>
    </row>
    <row r="490" spans="1:10" s="8" customFormat="1" ht="15.75" x14ac:dyDescent="0.25">
      <c r="A490" s="15" t="s">
        <v>258</v>
      </c>
      <c r="C490"/>
      <c r="D490"/>
      <c r="E490"/>
      <c r="F490"/>
    </row>
    <row r="491" spans="1:10" s="8" customFormat="1" ht="15.75" x14ac:dyDescent="0.25">
      <c r="A491" s="15" t="s">
        <v>259</v>
      </c>
      <c r="C491"/>
      <c r="D491"/>
      <c r="E491"/>
      <c r="F491"/>
    </row>
    <row r="492" spans="1:10" s="8" customFormat="1" ht="15.75" x14ac:dyDescent="0.25">
      <c r="A492" s="15"/>
      <c r="C492"/>
      <c r="D492"/>
      <c r="E492"/>
      <c r="F492"/>
    </row>
    <row r="493" spans="1:10" s="8" customFormat="1" ht="15.75" x14ac:dyDescent="0.25">
      <c r="A493" s="15"/>
      <c r="C493"/>
      <c r="D493"/>
      <c r="E493"/>
      <c r="F493"/>
    </row>
    <row r="494" spans="1:10" s="8" customFormat="1" ht="15.75" x14ac:dyDescent="0.25">
      <c r="A494" s="26" t="s">
        <v>473</v>
      </c>
      <c r="B494" s="27"/>
      <c r="C494" s="28"/>
      <c r="D494" s="28"/>
      <c r="E494" s="28"/>
      <c r="F494" s="28"/>
      <c r="G494" s="27"/>
      <c r="H494" s="27"/>
      <c r="I494" s="27"/>
      <c r="J494" s="26"/>
    </row>
    <row r="495" spans="1:10" s="8" customFormat="1" x14ac:dyDescent="0.25">
      <c r="A495" s="20" t="s">
        <v>350</v>
      </c>
      <c r="C495"/>
      <c r="D495"/>
      <c r="E495"/>
      <c r="F495"/>
    </row>
    <row r="496" spans="1:10" s="8" customFormat="1" x14ac:dyDescent="0.25">
      <c r="A496" s="20" t="s">
        <v>287</v>
      </c>
      <c r="C496"/>
      <c r="D496"/>
      <c r="E496"/>
      <c r="F496"/>
    </row>
    <row r="497" spans="1:6" s="8" customFormat="1" ht="14.45" customHeight="1" x14ac:dyDescent="0.25">
      <c r="A497" s="20" t="s">
        <v>466</v>
      </c>
      <c r="C497"/>
      <c r="D497"/>
      <c r="E497"/>
      <c r="F497"/>
    </row>
    <row r="498" spans="1:6" s="8" customFormat="1" ht="14.45" customHeight="1" x14ac:dyDescent="0.25">
      <c r="A498" s="20" t="s">
        <v>469</v>
      </c>
      <c r="C498"/>
      <c r="D498"/>
      <c r="E498"/>
      <c r="F498"/>
    </row>
    <row r="499" spans="1:6" s="8" customFormat="1" ht="14.45" customHeight="1" x14ac:dyDescent="0.25">
      <c r="A499" s="20" t="s">
        <v>470</v>
      </c>
      <c r="C499"/>
      <c r="D499"/>
      <c r="E499"/>
      <c r="F499"/>
    </row>
    <row r="500" spans="1:6" s="8" customFormat="1" ht="14.45" customHeight="1" x14ac:dyDescent="0.25">
      <c r="A500" s="20" t="s">
        <v>471</v>
      </c>
      <c r="C500"/>
      <c r="D500"/>
      <c r="E500"/>
      <c r="F500"/>
    </row>
    <row r="501" spans="1:6" s="8" customFormat="1" ht="14.45" customHeight="1" x14ac:dyDescent="0.25">
      <c r="A501" s="20" t="s">
        <v>472</v>
      </c>
      <c r="C501"/>
      <c r="D501"/>
      <c r="E501"/>
      <c r="F501"/>
    </row>
    <row r="502" spans="1:6" s="8" customFormat="1" ht="14.45" customHeight="1" x14ac:dyDescent="0.25">
      <c r="A502" s="20" t="s">
        <v>474</v>
      </c>
      <c r="C502"/>
      <c r="D502"/>
      <c r="E502"/>
      <c r="F502"/>
    </row>
    <row r="503" spans="1:6" s="8" customFormat="1" ht="14.45" customHeight="1" x14ac:dyDescent="0.25">
      <c r="A503" s="20" t="s">
        <v>475</v>
      </c>
      <c r="C503"/>
      <c r="D503"/>
      <c r="E503"/>
      <c r="F503"/>
    </row>
    <row r="504" spans="1:6" s="8" customFormat="1" ht="14.45" customHeight="1" x14ac:dyDescent="0.25">
      <c r="C504"/>
      <c r="D504"/>
      <c r="E504"/>
      <c r="F504"/>
    </row>
    <row r="505" spans="1:6" s="8" customFormat="1" x14ac:dyDescent="0.25">
      <c r="A505" s="25" t="s">
        <v>260</v>
      </c>
      <c r="C505"/>
      <c r="D505"/>
      <c r="E505"/>
      <c r="F505"/>
    </row>
    <row r="506" spans="1:6" s="8" customFormat="1" x14ac:dyDescent="0.25">
      <c r="A506" s="25" t="s">
        <v>261</v>
      </c>
      <c r="C506"/>
      <c r="D506"/>
      <c r="E506"/>
      <c r="F506"/>
    </row>
    <row r="507" spans="1:6" s="8" customFormat="1" x14ac:dyDescent="0.25">
      <c r="A507" s="25"/>
      <c r="C507"/>
      <c r="D507"/>
      <c r="E507"/>
      <c r="F507"/>
    </row>
    <row r="508" spans="1:6" s="8" customFormat="1" x14ac:dyDescent="0.25">
      <c r="A508" s="25" t="s">
        <v>46</v>
      </c>
      <c r="C508"/>
      <c r="D508"/>
      <c r="E508"/>
      <c r="F508"/>
    </row>
    <row r="509" spans="1:6" s="8" customFormat="1" x14ac:dyDescent="0.25">
      <c r="A509" s="20" t="s">
        <v>47</v>
      </c>
      <c r="C509"/>
      <c r="D509"/>
      <c r="E509"/>
      <c r="F509"/>
    </row>
    <row r="510" spans="1:6" s="8" customFormat="1" x14ac:dyDescent="0.25">
      <c r="A510" s="20" t="s">
        <v>262</v>
      </c>
      <c r="C510"/>
      <c r="D510"/>
      <c r="E510"/>
      <c r="F510"/>
    </row>
    <row r="511" spans="1:6" s="8" customFormat="1" x14ac:dyDescent="0.25">
      <c r="A511" s="22" t="s">
        <v>264</v>
      </c>
      <c r="C511"/>
      <c r="D511"/>
      <c r="E511"/>
      <c r="F511"/>
    </row>
    <row r="512" spans="1:6" s="8" customFormat="1" x14ac:dyDescent="0.25">
      <c r="C512"/>
      <c r="D512"/>
      <c r="E512"/>
      <c r="F512"/>
    </row>
    <row r="513" spans="1:6" s="8" customFormat="1" x14ac:dyDescent="0.25">
      <c r="A513" s="20"/>
      <c r="C513"/>
      <c r="D513"/>
      <c r="E513"/>
      <c r="F513"/>
    </row>
    <row r="522" spans="1:6" ht="14.45" customHeight="1" x14ac:dyDescent="0.25"/>
    <row r="526" spans="1:6" x14ac:dyDescent="0.25">
      <c r="B526" s="20"/>
    </row>
    <row r="527" spans="1:6" x14ac:dyDescent="0.25">
      <c r="B527" s="22"/>
    </row>
    <row r="528" spans="1:6" ht="14.45" customHeight="1" x14ac:dyDescent="0.25"/>
    <row r="529" spans="2:2" x14ac:dyDescent="0.25">
      <c r="B529" s="20"/>
    </row>
    <row r="530" spans="2:2" x14ac:dyDescent="0.25">
      <c r="B530" s="20"/>
    </row>
    <row r="531" spans="2:2" x14ac:dyDescent="0.25">
      <c r="B531" s="20"/>
    </row>
    <row r="534" spans="2:2" ht="14.45" customHeight="1" x14ac:dyDescent="0.25"/>
    <row r="546" ht="14.45" customHeight="1" x14ac:dyDescent="0.25"/>
    <row r="555" ht="14.45" customHeight="1" x14ac:dyDescent="0.25"/>
    <row r="557" ht="14.45" customHeight="1" x14ac:dyDescent="0.25"/>
    <row r="569" ht="14.45" customHeight="1" x14ac:dyDescent="0.25"/>
    <row r="580" ht="14.45" customHeight="1" x14ac:dyDescent="0.25"/>
    <row r="604" ht="14.45" customHeight="1" x14ac:dyDescent="0.25"/>
    <row r="622" ht="14.45" customHeight="1" x14ac:dyDescent="0.25"/>
    <row r="625" ht="14.45" customHeight="1" x14ac:dyDescent="0.25"/>
    <row r="679" ht="14.45" customHeight="1" x14ac:dyDescent="0.25"/>
    <row r="686" ht="14.45" customHeight="1" x14ac:dyDescent="0.25"/>
    <row r="692" ht="14.45" customHeight="1" x14ac:dyDescent="0.25"/>
    <row r="701" ht="14.45" customHeight="1" x14ac:dyDescent="0.25"/>
    <row r="708" ht="14.45" customHeight="1" x14ac:dyDescent="0.25"/>
    <row r="712" ht="14.45" customHeight="1" x14ac:dyDescent="0.25"/>
    <row r="716" ht="14.45" customHeight="1" x14ac:dyDescent="0.25"/>
    <row r="724" ht="14.45" customHeight="1" x14ac:dyDescent="0.25"/>
    <row r="733" ht="14.45" customHeight="1" x14ac:dyDescent="0.25"/>
    <row r="737" ht="14.45" customHeight="1" x14ac:dyDescent="0.25"/>
    <row r="741" ht="14.45" customHeight="1" x14ac:dyDescent="0.25"/>
    <row r="749" ht="14.45" customHeight="1" x14ac:dyDescent="0.25"/>
    <row r="758" ht="14.45" customHeight="1" x14ac:dyDescent="0.25"/>
    <row r="770" ht="14.45" customHeight="1" x14ac:dyDescent="0.25"/>
    <row r="782" ht="14.45" customHeight="1" x14ac:dyDescent="0.25"/>
    <row r="806" ht="14.45" customHeight="1" x14ac:dyDescent="0.25"/>
    <row r="831" ht="14.45" customHeight="1" x14ac:dyDescent="0.25"/>
    <row r="838" ht="14.45" customHeight="1" x14ac:dyDescent="0.25"/>
    <row r="845" ht="14.45" customHeight="1" x14ac:dyDescent="0.25"/>
    <row r="859" ht="14.45" customHeight="1" x14ac:dyDescent="0.25"/>
  </sheetData>
  <sheetProtection algorithmName="SHA-512" hashValue="JlqJ3kFPKYJ5Y3c/F6npNtC99KUpPF/jPH/MQ1KqNdm3dQazvHkTiTDr27lvkgwJUuvl1lvkf1oDNLNvpcLiLA==" saltValue="34HKOh5V0QyO4X68lBjr1Q==" spinCount="100000" sheet="1" objects="1" scenarios="1"/>
  <mergeCells count="6">
    <mergeCell ref="A414:J414"/>
    <mergeCell ref="A405:J405"/>
    <mergeCell ref="A388:J388"/>
    <mergeCell ref="A391:J391"/>
    <mergeCell ref="A408:J408"/>
    <mergeCell ref="A411:J411"/>
  </mergeCells>
  <pageMargins left="3.937007874015748E-2" right="3.937007874015748E-2" top="0.74803149606299213" bottom="0.74803149606299213" header="0.31496062992125984" footer="0.31496062992125984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Konektivita - rozpočet</vt:lpstr>
      <vt:lpstr>Pol. rozpočet - odborné učebny</vt:lpstr>
      <vt:lpstr>Konektivita - specifikace</vt:lpstr>
      <vt:lpstr>'Konektivita - rozpočet'!_GoBack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Skala</dc:creator>
  <cp:lastModifiedBy>Tarancovová Linda</cp:lastModifiedBy>
  <cp:lastPrinted>2025-05-07T07:03:21Z</cp:lastPrinted>
  <dcterms:created xsi:type="dcterms:W3CDTF">2022-08-03T12:58:50Z</dcterms:created>
  <dcterms:modified xsi:type="dcterms:W3CDTF">2025-05-07T07:03:25Z</dcterms:modified>
</cp:coreProperties>
</file>